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95" windowWidth="10785" windowHeight="5475"/>
  </bookViews>
  <sheets>
    <sheet name="INSTRUCTIONS" sheetId="4" r:id="rId1"/>
    <sheet name="INSTRUCTIONS (2)" sheetId="25" r:id="rId2"/>
    <sheet name="READING_1" sheetId="1" r:id="rId3"/>
    <sheet name="READING Y2" sheetId="19" r:id="rId4"/>
    <sheet name="READING Y3" sheetId="20" r:id="rId5"/>
    <sheet name="READING  Y4" sheetId="21" r:id="rId6"/>
    <sheet name="READING Y5" sheetId="22" r:id="rId7"/>
    <sheet name="READING Y6" sheetId="23" r:id="rId8"/>
    <sheet name="WRITING Y1" sheetId="5" r:id="rId9"/>
    <sheet name="WRITING Y2" sheetId="12" r:id="rId10"/>
    <sheet name="WRITING Y3" sheetId="13" r:id="rId11"/>
    <sheet name="WRITING Y4" sheetId="14" r:id="rId12"/>
    <sheet name="WRITING Y5" sheetId="17" r:id="rId13"/>
    <sheet name="WRITING Y6" sheetId="18" r:id="rId14"/>
  </sheets>
  <definedNames>
    <definedName name="OLE_LINK1" localSheetId="8">'WRITING Y1'!#REF!</definedName>
    <definedName name="OLE_LINK1" localSheetId="9">'WRITING Y2'!#REF!</definedName>
    <definedName name="OLE_LINK1" localSheetId="10">'WRITING Y3'!$E$30</definedName>
    <definedName name="OLE_LINK1" localSheetId="11">'WRITING Y4'!#REF!</definedName>
    <definedName name="OLE_LINK1" localSheetId="12">'WRITING Y5'!$E$30</definedName>
    <definedName name="OLE_LINK1" localSheetId="13">'WRITING Y6'!$E$35</definedName>
    <definedName name="_xlnm.Print_Area" localSheetId="5">'READING  Y4'!$A$1:$BB$76</definedName>
    <definedName name="_xlnm.Print_Area" localSheetId="3">'READING Y2'!$A$1:$BB$81</definedName>
    <definedName name="_xlnm.Print_Area" localSheetId="4">'READING Y3'!$A$1:$BB$78</definedName>
    <definedName name="_xlnm.Print_Area" localSheetId="6">'READING Y5'!$A$1:$BB$76</definedName>
    <definedName name="_xlnm.Print_Area" localSheetId="7">'READING Y6'!$A$1:$BB$82</definedName>
    <definedName name="_xlnm.Print_Area" localSheetId="2">READING_1!$A$1:$BB$79</definedName>
    <definedName name="_xlnm.Print_Area" localSheetId="8">'WRITING Y1'!$A$1:$BB$83</definedName>
    <definedName name="_xlnm.Print_Area" localSheetId="9">'WRITING Y2'!$A$1:$BB$87</definedName>
    <definedName name="_xlnm.Print_Area" localSheetId="10">'WRITING Y3'!$A$1:$BB$81</definedName>
    <definedName name="_xlnm.Print_Area" localSheetId="11">'WRITING Y4'!$A$1:$BB$83</definedName>
    <definedName name="_xlnm.Print_Area" localSheetId="12">'WRITING Y5'!$A$1:$BB$84</definedName>
    <definedName name="_xlnm.Print_Area" localSheetId="13">'WRITING Y6'!$A$1:$BB$88</definedName>
  </definedNames>
  <calcPr calcId="145621"/>
</workbook>
</file>

<file path=xl/calcChain.xml><?xml version="1.0" encoding="utf-8"?>
<calcChain xmlns="http://schemas.openxmlformats.org/spreadsheetml/2006/main">
  <c r="BB52" i="18" l="1"/>
  <c r="BA52" i="18"/>
  <c r="AZ52" i="18"/>
  <c r="AY52" i="18"/>
  <c r="AX52" i="18"/>
  <c r="BB22" i="18"/>
  <c r="BA22" i="18"/>
  <c r="AZ22" i="18"/>
  <c r="AY22" i="18"/>
  <c r="AX22" i="18"/>
  <c r="BB71" i="18"/>
  <c r="BA71" i="18"/>
  <c r="AZ71" i="18"/>
  <c r="AY71" i="18"/>
  <c r="AX71" i="18"/>
  <c r="BB69" i="18"/>
  <c r="BA69" i="18"/>
  <c r="AZ69" i="18"/>
  <c r="AY69" i="18"/>
  <c r="AX69" i="18"/>
  <c r="BB64" i="18"/>
  <c r="BA64" i="18"/>
  <c r="AZ64" i="18"/>
  <c r="AY64" i="18"/>
  <c r="AX64" i="18"/>
  <c r="BB54" i="18"/>
  <c r="BA54" i="18"/>
  <c r="AZ54" i="18"/>
  <c r="AY54" i="18"/>
  <c r="AX54" i="18"/>
  <c r="BB45" i="18"/>
  <c r="BA45" i="18"/>
  <c r="AZ45" i="18"/>
  <c r="AY45" i="18"/>
  <c r="AX45" i="18"/>
  <c r="BB66" i="14"/>
  <c r="BA66" i="14"/>
  <c r="AZ66" i="14"/>
  <c r="AY66" i="14"/>
  <c r="AX66" i="14"/>
  <c r="BB59" i="17"/>
  <c r="BA59" i="17"/>
  <c r="AZ59" i="17"/>
  <c r="AY59" i="17"/>
  <c r="AX59" i="17"/>
  <c r="BB66" i="17"/>
  <c r="BA66" i="17"/>
  <c r="AZ66" i="17"/>
  <c r="AY66" i="17"/>
  <c r="AX66" i="17"/>
  <c r="BB49" i="14"/>
  <c r="BA49" i="14"/>
  <c r="AZ49" i="14"/>
  <c r="AY49" i="14"/>
  <c r="AX49" i="14"/>
  <c r="BB60" i="14"/>
  <c r="BA60" i="14"/>
  <c r="AZ60" i="14"/>
  <c r="AY60" i="14"/>
  <c r="AX60" i="14"/>
  <c r="BB62" i="14"/>
  <c r="BA62" i="14"/>
  <c r="AZ62" i="14"/>
  <c r="AY62" i="14"/>
  <c r="AX62" i="14"/>
  <c r="BB58" i="13"/>
  <c r="BA58" i="13"/>
  <c r="AZ58" i="13"/>
  <c r="AY58" i="13"/>
  <c r="AX58" i="13"/>
  <c r="BB62" i="13"/>
  <c r="BA62" i="13"/>
  <c r="AZ62" i="13"/>
  <c r="AY62" i="13"/>
  <c r="AX62" i="13"/>
  <c r="BB56" i="13"/>
  <c r="BA56" i="13"/>
  <c r="AZ56" i="13"/>
  <c r="AY56" i="13"/>
  <c r="AX56" i="13"/>
  <c r="BB37" i="13"/>
  <c r="BA37" i="13"/>
  <c r="AZ37" i="13"/>
  <c r="AY37" i="13"/>
  <c r="AX37" i="13"/>
  <c r="BB46" i="12"/>
  <c r="BA46" i="12"/>
  <c r="AZ46" i="12"/>
  <c r="AY46" i="12"/>
  <c r="AX46" i="12"/>
  <c r="BB67" i="12"/>
  <c r="BA67" i="12"/>
  <c r="AZ67" i="12"/>
  <c r="AY67" i="12"/>
  <c r="AX67" i="12"/>
  <c r="BB63" i="12"/>
  <c r="BA63" i="12"/>
  <c r="AZ63" i="12"/>
  <c r="AY63" i="12"/>
  <c r="AX63" i="12"/>
  <c r="BB65" i="12"/>
  <c r="BA65" i="12"/>
  <c r="AZ65" i="12"/>
  <c r="AY65" i="12"/>
  <c r="AX65" i="12"/>
  <c r="BB66" i="23" l="1"/>
  <c r="BA66" i="23"/>
  <c r="AZ66" i="23"/>
  <c r="AY66" i="23"/>
  <c r="AX66" i="23"/>
  <c r="BB64" i="23"/>
  <c r="BA64" i="23"/>
  <c r="AZ64" i="23"/>
  <c r="AY64" i="23"/>
  <c r="AX64" i="23"/>
  <c r="BB62" i="23"/>
  <c r="BA62" i="23"/>
  <c r="AZ62" i="23"/>
  <c r="AY62" i="23"/>
  <c r="AX62" i="23"/>
  <c r="BB60" i="23"/>
  <c r="BA60" i="23"/>
  <c r="AZ60" i="23"/>
  <c r="AY60" i="23"/>
  <c r="AX60" i="23"/>
  <c r="BB56" i="23"/>
  <c r="BA56" i="23"/>
  <c r="AZ56" i="23"/>
  <c r="AY56" i="23"/>
  <c r="AX56" i="23"/>
  <c r="BB45" i="23"/>
  <c r="BA45" i="23"/>
  <c r="AZ45" i="23"/>
  <c r="AY45" i="23"/>
  <c r="AX45" i="23"/>
  <c r="BB41" i="23"/>
  <c r="BA41" i="23"/>
  <c r="AZ41" i="23"/>
  <c r="AY41" i="23"/>
  <c r="AX41" i="23"/>
  <c r="BB36" i="23"/>
  <c r="BA36" i="23"/>
  <c r="AZ36" i="23"/>
  <c r="AY36" i="23"/>
  <c r="AX36" i="23"/>
  <c r="BB62" i="22"/>
  <c r="BA62" i="22"/>
  <c r="AZ62" i="22"/>
  <c r="AY62" i="22"/>
  <c r="AX62" i="22"/>
  <c r="BB58" i="22"/>
  <c r="BA58" i="22"/>
  <c r="AZ58" i="22"/>
  <c r="AY58" i="22"/>
  <c r="AX58" i="22"/>
  <c r="BB56" i="22"/>
  <c r="BA56" i="22"/>
  <c r="AZ56" i="22"/>
  <c r="AY56" i="22"/>
  <c r="AX56" i="22"/>
  <c r="BB54" i="22"/>
  <c r="BA54" i="22"/>
  <c r="AZ54" i="22"/>
  <c r="AY54" i="22"/>
  <c r="AX54" i="22"/>
  <c r="BB50" i="22"/>
  <c r="BA50" i="22"/>
  <c r="AZ50" i="22"/>
  <c r="AY50" i="22"/>
  <c r="AX50" i="22"/>
  <c r="BB58" i="21"/>
  <c r="BA58" i="21"/>
  <c r="AZ58" i="21"/>
  <c r="AY58" i="21"/>
  <c r="AX58" i="21"/>
  <c r="BB56" i="21"/>
  <c r="BA56" i="21"/>
  <c r="AZ56" i="21"/>
  <c r="AY56" i="21"/>
  <c r="AX56" i="21"/>
  <c r="BB54" i="21"/>
  <c r="BA54" i="21"/>
  <c r="AZ54" i="21"/>
  <c r="AY54" i="21"/>
  <c r="AX54" i="21"/>
  <c r="BB50" i="21"/>
  <c r="BA50" i="21"/>
  <c r="AZ50" i="21"/>
  <c r="AY50" i="21"/>
  <c r="AX50" i="21"/>
  <c r="BB42" i="21"/>
  <c r="BA42" i="21"/>
  <c r="AZ42" i="21"/>
  <c r="AY42" i="21"/>
  <c r="AX42" i="21"/>
  <c r="BB40" i="21"/>
  <c r="BA40" i="21"/>
  <c r="AZ40" i="21"/>
  <c r="AY40" i="21"/>
  <c r="AX40" i="21"/>
  <c r="BB31" i="21"/>
  <c r="BA31" i="21"/>
  <c r="AZ31" i="21"/>
  <c r="AY31" i="21"/>
  <c r="AX31" i="21"/>
  <c r="BB64" i="20"/>
  <c r="BA64" i="20"/>
  <c r="AZ64" i="20"/>
  <c r="AY64" i="20"/>
  <c r="AX64" i="20"/>
  <c r="BB57" i="20"/>
  <c r="BA57" i="20"/>
  <c r="AZ57" i="20"/>
  <c r="AY57" i="20"/>
  <c r="AX57" i="20"/>
  <c r="BB55" i="20"/>
  <c r="BA55" i="20"/>
  <c r="AZ55" i="20"/>
  <c r="AY55" i="20"/>
  <c r="AX55" i="20"/>
  <c r="BB53" i="20"/>
  <c r="BA53" i="20"/>
  <c r="AZ53" i="20"/>
  <c r="AY53" i="20"/>
  <c r="AX53" i="20"/>
  <c r="BB51" i="20"/>
  <c r="BA51" i="20"/>
  <c r="AZ51" i="20"/>
  <c r="AY51" i="20"/>
  <c r="AX51" i="20"/>
  <c r="BB31" i="20"/>
  <c r="BA31" i="20"/>
  <c r="AZ31" i="20"/>
  <c r="AY31" i="20"/>
  <c r="AX31" i="20"/>
  <c r="BB69" i="19"/>
  <c r="BA69" i="19"/>
  <c r="AZ69" i="19"/>
  <c r="AY69" i="19"/>
  <c r="AX69" i="19"/>
  <c r="BB67" i="19"/>
  <c r="BA67" i="19"/>
  <c r="AZ67" i="19"/>
  <c r="AY67" i="19"/>
  <c r="AX67" i="19"/>
  <c r="BB65" i="19"/>
  <c r="BA65" i="19"/>
  <c r="AZ65" i="19"/>
  <c r="AY65" i="19"/>
  <c r="AX65" i="19"/>
  <c r="BB63" i="19"/>
  <c r="BA63" i="19"/>
  <c r="AZ63" i="19"/>
  <c r="AY63" i="19"/>
  <c r="AX63" i="19"/>
  <c r="BB59" i="19"/>
  <c r="BA59" i="19"/>
  <c r="AZ59" i="19"/>
  <c r="AY59" i="19"/>
  <c r="AX59" i="19"/>
  <c r="BB59" i="1"/>
  <c r="BA59" i="1"/>
  <c r="AZ59" i="1"/>
  <c r="AY59" i="1"/>
  <c r="AX59" i="1"/>
  <c r="BB65" i="1"/>
  <c r="BA65" i="1"/>
  <c r="AZ65" i="1"/>
  <c r="AY65" i="1"/>
  <c r="AX65" i="1"/>
  <c r="BB64" i="22"/>
  <c r="BA64" i="22"/>
  <c r="AZ64" i="22"/>
  <c r="AY64" i="22"/>
  <c r="AX64" i="22"/>
  <c r="BB70" i="23"/>
  <c r="BA70" i="23"/>
  <c r="AZ70" i="23"/>
  <c r="AY70" i="23"/>
  <c r="AX70" i="23"/>
  <c r="BB68" i="23"/>
  <c r="BA68" i="23"/>
  <c r="AZ68" i="23"/>
  <c r="AY68" i="23"/>
  <c r="AX68" i="23"/>
  <c r="O3" i="19" l="1"/>
  <c r="BB13" i="22" l="1"/>
  <c r="BA13" i="22"/>
  <c r="AZ13" i="22"/>
  <c r="AY13" i="22"/>
  <c r="AX13" i="22"/>
  <c r="BB33" i="22"/>
  <c r="BA33" i="22"/>
  <c r="AZ33" i="22"/>
  <c r="AY33" i="22"/>
  <c r="AX33" i="22"/>
  <c r="AX47" i="13"/>
  <c r="AX16" i="18" l="1"/>
  <c r="AY16" i="18"/>
  <c r="AZ16" i="18"/>
  <c r="BA16" i="18"/>
  <c r="BB16" i="18"/>
  <c r="AX17" i="18"/>
  <c r="AY17" i="18"/>
  <c r="AZ17" i="18"/>
  <c r="BA17" i="18"/>
  <c r="BB17" i="18"/>
  <c r="AX18" i="18"/>
  <c r="AY18" i="18"/>
  <c r="AZ18" i="18"/>
  <c r="BA18" i="18"/>
  <c r="BB18" i="18"/>
  <c r="AX19" i="18"/>
  <c r="AY19" i="18"/>
  <c r="AZ19" i="18"/>
  <c r="BA19" i="18"/>
  <c r="BB19" i="18"/>
  <c r="AX23" i="18"/>
  <c r="AY23" i="18"/>
  <c r="AZ23" i="18"/>
  <c r="BA23" i="18"/>
  <c r="BB23" i="18"/>
  <c r="AX28" i="18"/>
  <c r="AY28" i="18"/>
  <c r="AZ28" i="18"/>
  <c r="BA28" i="18"/>
  <c r="BB28" i="18"/>
  <c r="AX36" i="18"/>
  <c r="AY36" i="18"/>
  <c r="AZ36" i="18"/>
  <c r="BA36" i="18"/>
  <c r="BB36" i="18"/>
  <c r="AX37" i="18"/>
  <c r="AY37" i="18"/>
  <c r="AZ37" i="18"/>
  <c r="BA37" i="18"/>
  <c r="BB37" i="18"/>
  <c r="AX38" i="18"/>
  <c r="AY38" i="18"/>
  <c r="AZ38" i="18"/>
  <c r="BA38" i="18"/>
  <c r="BB38" i="18"/>
  <c r="AX43" i="18"/>
  <c r="AY43" i="18"/>
  <c r="AZ43" i="18"/>
  <c r="BA43" i="18"/>
  <c r="BB43" i="18"/>
  <c r="AX48" i="18"/>
  <c r="AY48" i="18"/>
  <c r="AZ48" i="18"/>
  <c r="BA48" i="18"/>
  <c r="BB48" i="18"/>
  <c r="AX49" i="18"/>
  <c r="AY49" i="18"/>
  <c r="AZ49" i="18"/>
  <c r="BA49" i="18"/>
  <c r="BB49" i="18"/>
  <c r="AX50" i="18"/>
  <c r="AY50" i="18"/>
  <c r="AZ50" i="18"/>
  <c r="BA50" i="18"/>
  <c r="BB50" i="18"/>
  <c r="AX67" i="18"/>
  <c r="AY67" i="18"/>
  <c r="AZ67" i="18"/>
  <c r="BA67" i="18"/>
  <c r="BB67" i="18"/>
  <c r="AX17" i="17"/>
  <c r="AY17" i="17"/>
  <c r="AZ17" i="17"/>
  <c r="BA17" i="17"/>
  <c r="BB17" i="17"/>
  <c r="AX14" i="17"/>
  <c r="AY14" i="17"/>
  <c r="AZ14" i="17"/>
  <c r="BA14" i="17"/>
  <c r="BB14" i="17"/>
  <c r="AX15" i="17"/>
  <c r="AY15" i="17"/>
  <c r="AZ15" i="17"/>
  <c r="BA15" i="17"/>
  <c r="BB15" i="17"/>
  <c r="AX16" i="17"/>
  <c r="AY16" i="17"/>
  <c r="AZ16" i="17"/>
  <c r="BA16" i="17"/>
  <c r="BB16" i="17"/>
  <c r="AX20" i="17"/>
  <c r="AY20" i="17"/>
  <c r="AZ20" i="17"/>
  <c r="BA20" i="17"/>
  <c r="BB20" i="17"/>
  <c r="AX35" i="17"/>
  <c r="AY35" i="17"/>
  <c r="AZ35" i="17"/>
  <c r="BA35" i="17"/>
  <c r="BB35" i="17"/>
  <c r="AX40" i="17"/>
  <c r="AY40" i="17"/>
  <c r="AZ40" i="17"/>
  <c r="BA40" i="17"/>
  <c r="BB40" i="17"/>
  <c r="AX41" i="17"/>
  <c r="AY41" i="17"/>
  <c r="AZ41" i="17"/>
  <c r="BA41" i="17"/>
  <c r="BB41" i="17"/>
  <c r="AX42" i="17"/>
  <c r="AY42" i="17"/>
  <c r="AZ42" i="17"/>
  <c r="BA42" i="17"/>
  <c r="BB42" i="17"/>
  <c r="AX48" i="17"/>
  <c r="AY48" i="17"/>
  <c r="AZ48" i="17"/>
  <c r="BA48" i="17"/>
  <c r="BB48" i="17"/>
  <c r="AX53" i="17"/>
  <c r="AY53" i="17"/>
  <c r="AZ53" i="17"/>
  <c r="BA53" i="17"/>
  <c r="BB53" i="17"/>
  <c r="AX62" i="17"/>
  <c r="AY62" i="17"/>
  <c r="AZ62" i="17"/>
  <c r="BA62" i="17"/>
  <c r="BB62" i="17"/>
  <c r="BB58" i="14"/>
  <c r="BA58" i="14"/>
  <c r="AZ58" i="14"/>
  <c r="AY58" i="14"/>
  <c r="AX58" i="14"/>
  <c r="AX54" i="14"/>
  <c r="AY54" i="14"/>
  <c r="AZ54" i="14"/>
  <c r="BA54" i="14"/>
  <c r="BB54" i="14"/>
  <c r="AX44" i="14"/>
  <c r="AY44" i="14"/>
  <c r="AZ44" i="14"/>
  <c r="BA44" i="14"/>
  <c r="BB44" i="14"/>
  <c r="AX41" i="14"/>
  <c r="AY41" i="14"/>
  <c r="AZ41" i="14"/>
  <c r="BA41" i="14"/>
  <c r="BB41" i="14"/>
  <c r="AX27" i="14"/>
  <c r="AY27" i="14"/>
  <c r="AZ27" i="14"/>
  <c r="BA27" i="14"/>
  <c r="BB27" i="14"/>
  <c r="AX28" i="14"/>
  <c r="AY28" i="14"/>
  <c r="AZ28" i="14"/>
  <c r="BA28" i="14"/>
  <c r="BB28" i="14"/>
  <c r="AX22" i="14"/>
  <c r="AY22" i="14"/>
  <c r="AZ22" i="14"/>
  <c r="BA22" i="14"/>
  <c r="BB22" i="14"/>
  <c r="AX23" i="14"/>
  <c r="AY23" i="14"/>
  <c r="AZ23" i="14"/>
  <c r="BA23" i="14"/>
  <c r="BB23" i="14"/>
  <c r="AX24" i="14"/>
  <c r="AY24" i="14"/>
  <c r="AZ24" i="14"/>
  <c r="BA24" i="14"/>
  <c r="BB24" i="14"/>
  <c r="AX17" i="14"/>
  <c r="AY17" i="14"/>
  <c r="AZ17" i="14"/>
  <c r="BA17" i="14"/>
  <c r="BB17" i="14"/>
  <c r="AX18" i="14"/>
  <c r="AY18" i="14"/>
  <c r="AZ18" i="14"/>
  <c r="BA18" i="14"/>
  <c r="BB18" i="14"/>
  <c r="AX19" i="14"/>
  <c r="AY19" i="14"/>
  <c r="AZ19" i="14"/>
  <c r="BA19" i="14"/>
  <c r="BB19" i="14"/>
  <c r="AX43" i="13"/>
  <c r="AY43" i="13"/>
  <c r="AZ43" i="13"/>
  <c r="BA43" i="13"/>
  <c r="BB43" i="13"/>
  <c r="AX40" i="13"/>
  <c r="AY40" i="13"/>
  <c r="AZ40" i="13"/>
  <c r="BA40" i="13"/>
  <c r="BB40" i="13"/>
  <c r="AX23" i="13"/>
  <c r="AY23" i="13"/>
  <c r="AZ23" i="13"/>
  <c r="BA23" i="13"/>
  <c r="BB23" i="13"/>
  <c r="AX19" i="13"/>
  <c r="AY19" i="13"/>
  <c r="AZ19" i="13"/>
  <c r="BA19" i="13"/>
  <c r="BB19" i="13"/>
  <c r="AX20" i="13"/>
  <c r="AY20" i="13"/>
  <c r="AZ20" i="13"/>
  <c r="BA20" i="13"/>
  <c r="BB20" i="13"/>
  <c r="AX15" i="13"/>
  <c r="AY15" i="13"/>
  <c r="AZ15" i="13"/>
  <c r="BA15" i="13"/>
  <c r="BB15" i="13"/>
  <c r="AX16" i="13"/>
  <c r="AY16" i="13"/>
  <c r="AZ16" i="13"/>
  <c r="BA16" i="13"/>
  <c r="BB16" i="13"/>
  <c r="AX66" i="13"/>
  <c r="AY66" i="13"/>
  <c r="AZ66" i="13"/>
  <c r="BA66" i="13"/>
  <c r="BB66" i="13"/>
  <c r="AX71" i="12"/>
  <c r="AY71" i="12"/>
  <c r="AZ71" i="12"/>
  <c r="BA71" i="12"/>
  <c r="BB71" i="12"/>
  <c r="AX72" i="12"/>
  <c r="AY72" i="12"/>
  <c r="AZ72" i="12"/>
  <c r="BA72" i="12"/>
  <c r="BB72" i="12"/>
  <c r="AX43" i="12"/>
  <c r="AY43" i="12"/>
  <c r="AZ43" i="12"/>
  <c r="BA43" i="12"/>
  <c r="BB43" i="12"/>
  <c r="AX44" i="12"/>
  <c r="AY44" i="12"/>
  <c r="AZ44" i="12"/>
  <c r="BA44" i="12"/>
  <c r="BB44" i="12"/>
  <c r="AX54" i="12"/>
  <c r="AY54" i="12"/>
  <c r="AZ54" i="12"/>
  <c r="BA54" i="12"/>
  <c r="BB54" i="12"/>
  <c r="AX49" i="12"/>
  <c r="AY49" i="12"/>
  <c r="AZ49" i="12"/>
  <c r="BA49" i="12"/>
  <c r="BB49" i="12"/>
  <c r="AX36" i="12"/>
  <c r="AY36" i="12"/>
  <c r="AZ36" i="12"/>
  <c r="BA36" i="12"/>
  <c r="BB36" i="12"/>
  <c r="AX37" i="12"/>
  <c r="AY37" i="12"/>
  <c r="AZ37" i="12"/>
  <c r="BA37" i="12"/>
  <c r="BB37" i="12"/>
  <c r="AX38" i="12"/>
  <c r="AY38" i="12"/>
  <c r="AZ38" i="12"/>
  <c r="BA38" i="12"/>
  <c r="BB38" i="12"/>
  <c r="AX25" i="12"/>
  <c r="AY25" i="12"/>
  <c r="AZ25" i="12"/>
  <c r="BA25" i="12"/>
  <c r="BB25" i="12"/>
  <c r="BB15" i="12"/>
  <c r="BA15" i="12"/>
  <c r="AZ15" i="12"/>
  <c r="AY15" i="12"/>
  <c r="AX15" i="12"/>
  <c r="AY18" i="12"/>
  <c r="AZ18" i="12"/>
  <c r="BA18" i="12"/>
  <c r="BB18" i="12"/>
  <c r="AX21" i="12"/>
  <c r="AY21" i="12"/>
  <c r="AZ21" i="12"/>
  <c r="BA21" i="12"/>
  <c r="BB21" i="12"/>
  <c r="AX22" i="12"/>
  <c r="AY22" i="12"/>
  <c r="AZ22" i="12"/>
  <c r="BA22" i="12"/>
  <c r="BB22" i="12"/>
  <c r="AX68" i="5"/>
  <c r="AY68" i="5"/>
  <c r="AZ68" i="5"/>
  <c r="BA68" i="5"/>
  <c r="BB68" i="5"/>
  <c r="AX37" i="5"/>
  <c r="AY37" i="5"/>
  <c r="AZ37" i="5"/>
  <c r="BA37" i="5"/>
  <c r="BB37" i="5"/>
  <c r="AX42" i="5"/>
  <c r="AY42" i="5"/>
  <c r="AZ42" i="5"/>
  <c r="BA42" i="5"/>
  <c r="BB42" i="5"/>
  <c r="O3" i="18"/>
  <c r="O3" i="17"/>
  <c r="O3" i="14"/>
  <c r="O3" i="13"/>
  <c r="O3" i="5"/>
  <c r="AX17" i="23"/>
  <c r="AY17" i="23"/>
  <c r="AZ17" i="23"/>
  <c r="BA17" i="23"/>
  <c r="BB17" i="23"/>
  <c r="AX14" i="23"/>
  <c r="AY14" i="23"/>
  <c r="AZ14" i="23"/>
  <c r="BA14" i="23"/>
  <c r="BB14" i="23"/>
  <c r="AX9" i="23"/>
  <c r="AY9" i="23"/>
  <c r="AZ9" i="23"/>
  <c r="BA9" i="23"/>
  <c r="BB9" i="23"/>
  <c r="AX10" i="23"/>
  <c r="AY10" i="23"/>
  <c r="AZ10" i="23"/>
  <c r="BA10" i="23"/>
  <c r="BB10" i="23"/>
  <c r="AX22" i="23"/>
  <c r="AX23" i="23"/>
  <c r="AY23" i="23"/>
  <c r="AZ23" i="23"/>
  <c r="BA23" i="23"/>
  <c r="BB23" i="23"/>
  <c r="AX24" i="23"/>
  <c r="AY24" i="23"/>
  <c r="AZ24" i="23"/>
  <c r="BA24" i="23"/>
  <c r="BB24" i="23"/>
  <c r="AX25" i="23"/>
  <c r="AY25" i="23"/>
  <c r="AZ25" i="23"/>
  <c r="BA25" i="23"/>
  <c r="BB25" i="23"/>
  <c r="AX39" i="23"/>
  <c r="AY39" i="23"/>
  <c r="AZ39" i="23"/>
  <c r="BA39" i="23"/>
  <c r="BB39" i="23"/>
  <c r="AX52" i="23"/>
  <c r="AY52" i="23"/>
  <c r="AZ52" i="23"/>
  <c r="BA52" i="23"/>
  <c r="BB52" i="23"/>
  <c r="BB51" i="23"/>
  <c r="BA51" i="23"/>
  <c r="AZ51" i="23"/>
  <c r="AY51" i="23"/>
  <c r="AX51" i="23"/>
  <c r="AX19" i="22"/>
  <c r="AY19" i="22"/>
  <c r="AZ19" i="22"/>
  <c r="BA19" i="22"/>
  <c r="BB19" i="22"/>
  <c r="AX20" i="22"/>
  <c r="AY20" i="22"/>
  <c r="AZ20" i="22"/>
  <c r="BA20" i="22"/>
  <c r="BB20" i="22"/>
  <c r="AX52" i="22"/>
  <c r="AY52" i="22"/>
  <c r="AZ52" i="22"/>
  <c r="BA52" i="22"/>
  <c r="BB52" i="22"/>
  <c r="AX55" i="22"/>
  <c r="AY55" i="22"/>
  <c r="AZ55" i="22"/>
  <c r="BA55" i="22"/>
  <c r="BB55" i="22"/>
  <c r="AX57" i="22"/>
  <c r="AY57" i="22"/>
  <c r="AZ57" i="22"/>
  <c r="BA57" i="22"/>
  <c r="BB57" i="22"/>
  <c r="BB46" i="22"/>
  <c r="BA46" i="22"/>
  <c r="AZ46" i="22"/>
  <c r="AY46" i="22"/>
  <c r="AX46" i="22"/>
  <c r="AX21" i="21"/>
  <c r="AY21" i="21"/>
  <c r="AZ21" i="21"/>
  <c r="BA21" i="21"/>
  <c r="BB21" i="21"/>
  <c r="AX34" i="21"/>
  <c r="AY34" i="21"/>
  <c r="AZ34" i="21"/>
  <c r="BA34" i="21"/>
  <c r="BB34" i="21"/>
  <c r="BB47" i="20"/>
  <c r="BA47" i="20"/>
  <c r="AZ47" i="20"/>
  <c r="AY47" i="20"/>
  <c r="AX47" i="20"/>
  <c r="AX22" i="20"/>
  <c r="AY22" i="20"/>
  <c r="AZ22" i="20"/>
  <c r="BA22" i="20"/>
  <c r="BB22" i="20"/>
  <c r="AX34" i="20"/>
  <c r="AY34" i="20"/>
  <c r="AZ34" i="20"/>
  <c r="BA34" i="20"/>
  <c r="BB34" i="20"/>
  <c r="AX45" i="20"/>
  <c r="AY45" i="20"/>
  <c r="AZ45" i="20"/>
  <c r="BA45" i="20"/>
  <c r="BB45" i="20"/>
  <c r="AX60" i="20"/>
  <c r="AY60" i="20"/>
  <c r="AZ60" i="20"/>
  <c r="BA60" i="20"/>
  <c r="BB60" i="20"/>
  <c r="AX51" i="19"/>
  <c r="AY51" i="19"/>
  <c r="AZ51" i="19"/>
  <c r="BA51" i="19"/>
  <c r="BB51" i="19"/>
  <c r="BB50" i="19"/>
  <c r="BA50" i="19"/>
  <c r="AZ50" i="19"/>
  <c r="AY50" i="19"/>
  <c r="AX50" i="19"/>
  <c r="AX16" i="19"/>
  <c r="AY16" i="19"/>
  <c r="AZ16" i="19"/>
  <c r="BA16" i="19"/>
  <c r="BB16" i="19"/>
  <c r="AX19" i="19"/>
  <c r="AY19" i="19"/>
  <c r="AZ19" i="19"/>
  <c r="BA19" i="19"/>
  <c r="BB19" i="19"/>
  <c r="AX22" i="19"/>
  <c r="AY22" i="19"/>
  <c r="AZ22" i="19"/>
  <c r="BA22" i="19"/>
  <c r="BB22" i="19"/>
  <c r="AX23" i="19"/>
  <c r="AY23" i="19"/>
  <c r="AZ23" i="19"/>
  <c r="BA23" i="19"/>
  <c r="BB23" i="19"/>
  <c r="AX39" i="1"/>
  <c r="AY39" i="1"/>
  <c r="AZ39" i="1"/>
  <c r="BA39" i="1"/>
  <c r="BB39" i="1"/>
  <c r="AX36" i="1"/>
  <c r="AY36" i="1"/>
  <c r="AZ36" i="1"/>
  <c r="BA36" i="1"/>
  <c r="BB36" i="1"/>
  <c r="AX23" i="1"/>
  <c r="AY23" i="1"/>
  <c r="AZ23" i="1"/>
  <c r="BA23" i="1"/>
  <c r="BB23" i="1"/>
  <c r="AY49" i="1"/>
  <c r="AZ49" i="1"/>
  <c r="BA49" i="1"/>
  <c r="BB49" i="1"/>
  <c r="AX49" i="1"/>
  <c r="AX6" i="12" l="1"/>
  <c r="AY6" i="12"/>
  <c r="AZ6" i="12"/>
  <c r="BA6" i="12"/>
  <c r="BB6" i="12"/>
  <c r="AX7" i="12"/>
  <c r="AY7" i="12"/>
  <c r="AZ7" i="12"/>
  <c r="BA7" i="12"/>
  <c r="BB7" i="12"/>
  <c r="AX8" i="12"/>
  <c r="AY8" i="12"/>
  <c r="AZ8" i="12"/>
  <c r="BA8" i="12"/>
  <c r="BB8" i="12"/>
  <c r="AX9" i="12"/>
  <c r="AY9" i="12"/>
  <c r="AZ9" i="12"/>
  <c r="BA9" i="12"/>
  <c r="BB9" i="12"/>
  <c r="AX5" i="20" l="1"/>
  <c r="AY5" i="20"/>
  <c r="AZ5" i="20"/>
  <c r="BA5" i="20"/>
  <c r="BB5" i="20"/>
  <c r="AX6" i="20"/>
  <c r="AY6" i="20"/>
  <c r="AZ6" i="20"/>
  <c r="BA6" i="20"/>
  <c r="BB6" i="20"/>
  <c r="AX8" i="20"/>
  <c r="AY8" i="20"/>
  <c r="AZ8" i="20"/>
  <c r="BA8" i="20"/>
  <c r="BB8" i="20"/>
  <c r="AX9" i="20"/>
  <c r="AY9" i="20"/>
  <c r="AZ9" i="20"/>
  <c r="BA9" i="20"/>
  <c r="BB9" i="20"/>
  <c r="AX10" i="20"/>
  <c r="AY10" i="20"/>
  <c r="AZ10" i="20"/>
  <c r="BA10" i="20"/>
  <c r="BB10" i="20"/>
  <c r="AX12" i="20"/>
  <c r="AY12" i="20"/>
  <c r="AZ12" i="20"/>
  <c r="BA12" i="20"/>
  <c r="BB12" i="20"/>
  <c r="AX13" i="20"/>
  <c r="AY13" i="20"/>
  <c r="AZ13" i="20"/>
  <c r="BA13" i="20"/>
  <c r="BB13" i="20"/>
  <c r="AX14" i="20"/>
  <c r="AY14" i="20"/>
  <c r="AZ14" i="20"/>
  <c r="BA14" i="20"/>
  <c r="BB14" i="20"/>
  <c r="AX16" i="20"/>
  <c r="AY16" i="20"/>
  <c r="AZ16" i="20"/>
  <c r="BA16" i="20"/>
  <c r="BB16" i="20"/>
  <c r="AX18" i="20"/>
  <c r="AY18" i="20"/>
  <c r="AZ18" i="20"/>
  <c r="BA18" i="20"/>
  <c r="BB18" i="20"/>
  <c r="AX19" i="20"/>
  <c r="AY19" i="20"/>
  <c r="AZ19" i="20"/>
  <c r="BA19" i="20"/>
  <c r="BB19" i="20"/>
  <c r="AX21" i="20"/>
  <c r="AY21" i="20"/>
  <c r="AZ21" i="20"/>
  <c r="BA21" i="20"/>
  <c r="BB21" i="20"/>
  <c r="AX24" i="20"/>
  <c r="AY24" i="20"/>
  <c r="AZ24" i="20"/>
  <c r="BA24" i="20"/>
  <c r="BB24" i="20"/>
  <c r="AX25" i="20"/>
  <c r="AY25" i="20"/>
  <c r="AZ25" i="20"/>
  <c r="BA25" i="20"/>
  <c r="BB25" i="20"/>
  <c r="AX27" i="20"/>
  <c r="AY27" i="20"/>
  <c r="AZ27" i="20"/>
  <c r="BA27" i="20"/>
  <c r="BB27" i="20"/>
  <c r="AX28" i="20"/>
  <c r="AY28" i="20"/>
  <c r="AZ28" i="20"/>
  <c r="BA28" i="20"/>
  <c r="BB28" i="20"/>
  <c r="O3" i="12" l="1"/>
  <c r="AX48" i="12"/>
  <c r="AX18" i="12"/>
  <c r="AY53" i="12"/>
  <c r="P33" i="12" l="1"/>
  <c r="P56" i="12" s="1"/>
  <c r="Q33" i="12"/>
  <c r="Q56" i="12" s="1"/>
  <c r="R33" i="12"/>
  <c r="R56" i="12" s="1"/>
  <c r="AX23" i="22" l="1"/>
  <c r="AY23" i="22"/>
  <c r="AZ23" i="22"/>
  <c r="BA23" i="22"/>
  <c r="BB23" i="22"/>
  <c r="BB71" i="23" l="1"/>
  <c r="BA71" i="23"/>
  <c r="AZ71" i="23"/>
  <c r="AY71" i="23"/>
  <c r="AX71" i="23"/>
  <c r="BB69" i="23"/>
  <c r="BA69" i="23"/>
  <c r="AZ69" i="23"/>
  <c r="AY69" i="23"/>
  <c r="AX69" i="23"/>
  <c r="BB67" i="23"/>
  <c r="BA67" i="23"/>
  <c r="AZ67" i="23"/>
  <c r="AY67" i="23"/>
  <c r="AX67" i="23"/>
  <c r="BB65" i="23"/>
  <c r="BA65" i="23"/>
  <c r="AZ65" i="23"/>
  <c r="AY65" i="23"/>
  <c r="AX65" i="23"/>
  <c r="BB63" i="23"/>
  <c r="BA63" i="23"/>
  <c r="AZ63" i="23"/>
  <c r="AY63" i="23"/>
  <c r="AX63" i="23"/>
  <c r="BB61" i="23"/>
  <c r="BA61" i="23"/>
  <c r="AZ61" i="23"/>
  <c r="AY61" i="23"/>
  <c r="AX61" i="23"/>
  <c r="BB58" i="23"/>
  <c r="BA58" i="23"/>
  <c r="AZ58" i="23"/>
  <c r="AY58" i="23"/>
  <c r="AX58" i="23"/>
  <c r="BB49" i="23"/>
  <c r="BA49" i="23"/>
  <c r="AZ49" i="23"/>
  <c r="AY49" i="23"/>
  <c r="AX49" i="23"/>
  <c r="BB47" i="23"/>
  <c r="BA47" i="23"/>
  <c r="AZ47" i="23"/>
  <c r="AY47" i="23"/>
  <c r="AX47" i="23"/>
  <c r="BB43" i="23"/>
  <c r="BA43" i="23"/>
  <c r="AZ43" i="23"/>
  <c r="AY43" i="23"/>
  <c r="AX43" i="23"/>
  <c r="BB38" i="23"/>
  <c r="BA38" i="23"/>
  <c r="AZ38" i="23"/>
  <c r="AY38" i="23"/>
  <c r="AX38" i="23"/>
  <c r="AW34" i="23"/>
  <c r="AV34" i="23"/>
  <c r="AV54" i="23" s="1"/>
  <c r="AU34" i="23"/>
  <c r="AT34" i="23"/>
  <c r="AT54" i="23" s="1"/>
  <c r="AS34" i="23"/>
  <c r="AS54" i="23" s="1"/>
  <c r="AR34" i="23"/>
  <c r="AR54" i="23" s="1"/>
  <c r="AQ34" i="23"/>
  <c r="AP34" i="23"/>
  <c r="AP54" i="23" s="1"/>
  <c r="AO34" i="23"/>
  <c r="AN34" i="23"/>
  <c r="AN54" i="23" s="1"/>
  <c r="AM34" i="23"/>
  <c r="AL34" i="23"/>
  <c r="AL54" i="23" s="1"/>
  <c r="AK34" i="23"/>
  <c r="AK54" i="23" s="1"/>
  <c r="AJ34" i="23"/>
  <c r="AJ54" i="23" s="1"/>
  <c r="AI34" i="23"/>
  <c r="AH34" i="23"/>
  <c r="AH54" i="23" s="1"/>
  <c r="AG34" i="23"/>
  <c r="AF34" i="23"/>
  <c r="AF54" i="23" s="1"/>
  <c r="AE34" i="23"/>
  <c r="AD34" i="23"/>
  <c r="AD54" i="23" s="1"/>
  <c r="AC34" i="23"/>
  <c r="AC54" i="23" s="1"/>
  <c r="AB34" i="23"/>
  <c r="AB54" i="23" s="1"/>
  <c r="AA34" i="23"/>
  <c r="Z34" i="23"/>
  <c r="Z54" i="23" s="1"/>
  <c r="Y34" i="23"/>
  <c r="X34" i="23"/>
  <c r="X54" i="23" s="1"/>
  <c r="W34" i="23"/>
  <c r="V34" i="23"/>
  <c r="V54" i="23" s="1"/>
  <c r="U34" i="23"/>
  <c r="U54" i="23" s="1"/>
  <c r="T34" i="23"/>
  <c r="T54" i="23" s="1"/>
  <c r="S34" i="23"/>
  <c r="R34" i="23"/>
  <c r="R54" i="23" s="1"/>
  <c r="Q34" i="23"/>
  <c r="P34" i="23"/>
  <c r="P54" i="23" s="1"/>
  <c r="BB32" i="23"/>
  <c r="BA32" i="23"/>
  <c r="AZ32" i="23"/>
  <c r="AY32" i="23"/>
  <c r="AX32" i="23"/>
  <c r="BB31" i="23"/>
  <c r="BA31" i="23"/>
  <c r="AZ31" i="23"/>
  <c r="AY31" i="23"/>
  <c r="AX31" i="23"/>
  <c r="BB30" i="23"/>
  <c r="BA30" i="23"/>
  <c r="AZ30" i="23"/>
  <c r="AY30" i="23"/>
  <c r="AX30" i="23"/>
  <c r="BB28" i="23"/>
  <c r="BA28" i="23"/>
  <c r="AZ28" i="23"/>
  <c r="AY28" i="23"/>
  <c r="AX28" i="23"/>
  <c r="BB27" i="23"/>
  <c r="BA27" i="23"/>
  <c r="AZ27" i="23"/>
  <c r="AY27" i="23"/>
  <c r="AX27" i="23"/>
  <c r="BB22" i="23"/>
  <c r="BA22" i="23"/>
  <c r="AZ22" i="23"/>
  <c r="AY22" i="23"/>
  <c r="BB20" i="23"/>
  <c r="BA20" i="23"/>
  <c r="AZ20" i="23"/>
  <c r="AY20" i="23"/>
  <c r="AX20" i="23"/>
  <c r="BB19" i="23"/>
  <c r="BA19" i="23"/>
  <c r="AZ19" i="23"/>
  <c r="AY19" i="23"/>
  <c r="AX19" i="23"/>
  <c r="BB16" i="23"/>
  <c r="BA16" i="23"/>
  <c r="AZ16" i="23"/>
  <c r="AY16" i="23"/>
  <c r="AX16" i="23"/>
  <c r="BB13" i="23"/>
  <c r="BA13" i="23"/>
  <c r="AZ13" i="23"/>
  <c r="AY13" i="23"/>
  <c r="AX13" i="23"/>
  <c r="BB12" i="23"/>
  <c r="BA12" i="23"/>
  <c r="AZ12" i="23"/>
  <c r="AY12" i="23"/>
  <c r="AX12" i="23"/>
  <c r="BB8" i="23"/>
  <c r="BA8" i="23"/>
  <c r="AZ8" i="23"/>
  <c r="AY8" i="23"/>
  <c r="AX8" i="23"/>
  <c r="BB7" i="23"/>
  <c r="BA7" i="23"/>
  <c r="AZ7" i="23"/>
  <c r="AY7" i="23"/>
  <c r="AX7" i="23"/>
  <c r="BB5" i="23"/>
  <c r="BA5" i="23"/>
  <c r="AZ5" i="23"/>
  <c r="AY5" i="23"/>
  <c r="AX5" i="23"/>
  <c r="O3" i="23"/>
  <c r="BB65" i="22"/>
  <c r="BA65" i="22"/>
  <c r="AZ65" i="22"/>
  <c r="AY65" i="22"/>
  <c r="AX65" i="22"/>
  <c r="BB63" i="22"/>
  <c r="BA63" i="22"/>
  <c r="AZ63" i="22"/>
  <c r="AY63" i="22"/>
  <c r="AX63" i="22"/>
  <c r="BB61" i="22"/>
  <c r="BA61" i="22"/>
  <c r="AZ61" i="22"/>
  <c r="AY61" i="22"/>
  <c r="AX61" i="22"/>
  <c r="BB60" i="22"/>
  <c r="BA60" i="22"/>
  <c r="AZ60" i="22"/>
  <c r="AY60" i="22"/>
  <c r="AX60" i="22"/>
  <c r="BB59" i="22"/>
  <c r="BA59" i="22"/>
  <c r="AZ59" i="22"/>
  <c r="AY59" i="22"/>
  <c r="AX59" i="22"/>
  <c r="BB44" i="22"/>
  <c r="BA44" i="22"/>
  <c r="AZ44" i="22"/>
  <c r="AY44" i="22"/>
  <c r="AX44" i="22"/>
  <c r="BB42" i="22"/>
  <c r="BA42" i="22"/>
  <c r="AZ42" i="22"/>
  <c r="AY42" i="22"/>
  <c r="AX42" i="22"/>
  <c r="BB41" i="22"/>
  <c r="BA41" i="22"/>
  <c r="AZ41" i="22"/>
  <c r="AY41" i="22"/>
  <c r="AX41" i="22"/>
  <c r="BB39" i="22"/>
  <c r="BA39" i="22"/>
  <c r="AZ39" i="22"/>
  <c r="AY39" i="22"/>
  <c r="AX39" i="22"/>
  <c r="BB37" i="22"/>
  <c r="BA37" i="22"/>
  <c r="AZ37" i="22"/>
  <c r="AY37" i="22"/>
  <c r="AX37" i="22"/>
  <c r="BB35" i="22"/>
  <c r="BA35" i="22"/>
  <c r="AZ35" i="22"/>
  <c r="AY35" i="22"/>
  <c r="AX35" i="22"/>
  <c r="BB32" i="22"/>
  <c r="BA32" i="22"/>
  <c r="AZ32" i="22"/>
  <c r="AY32" i="22"/>
  <c r="AX32" i="22"/>
  <c r="BB30" i="22"/>
  <c r="BA30" i="22"/>
  <c r="AZ30" i="22"/>
  <c r="AY30" i="22"/>
  <c r="AX30" i="22"/>
  <c r="AW28" i="22"/>
  <c r="AV28" i="22"/>
  <c r="AV48" i="22" s="1"/>
  <c r="AU28" i="22"/>
  <c r="AT28" i="22"/>
  <c r="AT48" i="22" s="1"/>
  <c r="AS28" i="22"/>
  <c r="AS48" i="22" s="1"/>
  <c r="AR28" i="22"/>
  <c r="AR48" i="22" s="1"/>
  <c r="AQ28" i="22"/>
  <c r="AP28" i="22"/>
  <c r="AP48" i="22" s="1"/>
  <c r="AO28" i="22"/>
  <c r="AN28" i="22"/>
  <c r="AN48" i="22" s="1"/>
  <c r="AM28" i="22"/>
  <c r="AL28" i="22"/>
  <c r="AL48" i="22" s="1"/>
  <c r="AK28" i="22"/>
  <c r="AK48" i="22" s="1"/>
  <c r="AJ28" i="22"/>
  <c r="AJ48" i="22" s="1"/>
  <c r="AI28" i="22"/>
  <c r="AH28" i="22"/>
  <c r="AH48" i="22" s="1"/>
  <c r="AG28" i="22"/>
  <c r="AF28" i="22"/>
  <c r="AF48" i="22" s="1"/>
  <c r="AE28" i="22"/>
  <c r="AD28" i="22"/>
  <c r="AD48" i="22" s="1"/>
  <c r="AC28" i="22"/>
  <c r="AC48" i="22" s="1"/>
  <c r="AB28" i="22"/>
  <c r="AB48" i="22" s="1"/>
  <c r="AA28" i="22"/>
  <c r="Z28" i="22"/>
  <c r="Z48" i="22" s="1"/>
  <c r="Y28" i="22"/>
  <c r="X28" i="22"/>
  <c r="X48" i="22" s="1"/>
  <c r="W28" i="22"/>
  <c r="V28" i="22"/>
  <c r="V48" i="22" s="1"/>
  <c r="U28" i="22"/>
  <c r="U48" i="22" s="1"/>
  <c r="T28" i="22"/>
  <c r="T48" i="22" s="1"/>
  <c r="S28" i="22"/>
  <c r="R28" i="22"/>
  <c r="R48" i="22" s="1"/>
  <c r="Q28" i="22"/>
  <c r="P28" i="22"/>
  <c r="P48" i="22" s="1"/>
  <c r="BB26" i="22"/>
  <c r="BA26" i="22"/>
  <c r="AZ26" i="22"/>
  <c r="AY26" i="22"/>
  <c r="AX26" i="22"/>
  <c r="BB25" i="22"/>
  <c r="BA25" i="22"/>
  <c r="AZ25" i="22"/>
  <c r="AY25" i="22"/>
  <c r="AX25" i="22"/>
  <c r="BB22" i="22"/>
  <c r="BA22" i="22"/>
  <c r="AZ22" i="22"/>
  <c r="AY22" i="22"/>
  <c r="AX22" i="22"/>
  <c r="BB18" i="22"/>
  <c r="BA18" i="22"/>
  <c r="AZ18" i="22"/>
  <c r="AY18" i="22"/>
  <c r="AX18" i="22"/>
  <c r="BB16" i="22"/>
  <c r="BA16" i="22"/>
  <c r="AZ16" i="22"/>
  <c r="AY16" i="22"/>
  <c r="AX16" i="22"/>
  <c r="BB15" i="22"/>
  <c r="BA15" i="22"/>
  <c r="AZ15" i="22"/>
  <c r="AY15" i="22"/>
  <c r="AX15" i="22"/>
  <c r="BB12" i="22"/>
  <c r="BA12" i="22"/>
  <c r="AZ12" i="22"/>
  <c r="AY12" i="22"/>
  <c r="AX12" i="22"/>
  <c r="BB10" i="22"/>
  <c r="BA10" i="22"/>
  <c r="AZ10" i="22"/>
  <c r="AY10" i="22"/>
  <c r="AX10" i="22"/>
  <c r="BB8" i="22"/>
  <c r="BA8" i="22"/>
  <c r="AZ8" i="22"/>
  <c r="AY8" i="22"/>
  <c r="AX8" i="22"/>
  <c r="BB7" i="22"/>
  <c r="BA7" i="22"/>
  <c r="AZ7" i="22"/>
  <c r="AY7" i="22"/>
  <c r="AX7" i="22"/>
  <c r="BB5" i="22"/>
  <c r="BA5" i="22"/>
  <c r="AZ5" i="22"/>
  <c r="AY5" i="22"/>
  <c r="AX5" i="22"/>
  <c r="O3" i="22"/>
  <c r="BB65" i="21"/>
  <c r="BA65" i="21"/>
  <c r="AZ65" i="21"/>
  <c r="AY65" i="21"/>
  <c r="AX65" i="21"/>
  <c r="BB64" i="21"/>
  <c r="BA64" i="21"/>
  <c r="AZ64" i="21"/>
  <c r="AY64" i="21"/>
  <c r="AX64" i="21"/>
  <c r="BB63" i="21"/>
  <c r="BA63" i="21"/>
  <c r="AZ63" i="21"/>
  <c r="AY63" i="21"/>
  <c r="AX63" i="21"/>
  <c r="BB62" i="21"/>
  <c r="BA62" i="21"/>
  <c r="AZ62" i="21"/>
  <c r="AY62" i="21"/>
  <c r="AX62" i="21"/>
  <c r="BB61" i="21"/>
  <c r="BA61" i="21"/>
  <c r="AZ61" i="21"/>
  <c r="AY61" i="21"/>
  <c r="AX61" i="21"/>
  <c r="BB60" i="21"/>
  <c r="BA60" i="21"/>
  <c r="AZ60" i="21"/>
  <c r="AY60" i="21"/>
  <c r="AX60" i="21"/>
  <c r="BB59" i="21"/>
  <c r="BA59" i="21"/>
  <c r="AZ59" i="21"/>
  <c r="AY59" i="21"/>
  <c r="AX59" i="21"/>
  <c r="BB57" i="21"/>
  <c r="BA57" i="21"/>
  <c r="AZ57" i="21"/>
  <c r="AY57" i="21"/>
  <c r="AX57" i="21"/>
  <c r="BB55" i="21"/>
  <c r="BA55" i="21"/>
  <c r="AZ55" i="21"/>
  <c r="AY55" i="21"/>
  <c r="AX55" i="21"/>
  <c r="BB52" i="21"/>
  <c r="BA52" i="21"/>
  <c r="AZ52" i="21"/>
  <c r="AY52" i="21"/>
  <c r="AX52" i="21"/>
  <c r="BB44" i="21"/>
  <c r="BA44" i="21"/>
  <c r="AZ44" i="21"/>
  <c r="AY44" i="21"/>
  <c r="AX44" i="21"/>
  <c r="BB38" i="21"/>
  <c r="BA38" i="21"/>
  <c r="AZ38" i="21"/>
  <c r="AY38" i="21"/>
  <c r="AX38" i="21"/>
  <c r="BB36" i="21"/>
  <c r="BA36" i="21"/>
  <c r="AZ36" i="21"/>
  <c r="AY36" i="21"/>
  <c r="AX36" i="21"/>
  <c r="BB33" i="21"/>
  <c r="BA33" i="21"/>
  <c r="AZ33" i="21"/>
  <c r="AY33" i="21"/>
  <c r="AX33" i="21"/>
  <c r="AW29" i="21"/>
  <c r="AV29" i="21"/>
  <c r="AV48" i="21" s="1"/>
  <c r="AV71" i="21" s="1"/>
  <c r="AU29" i="21"/>
  <c r="AT29" i="21"/>
  <c r="AS29" i="21"/>
  <c r="AR29" i="21"/>
  <c r="AR48" i="21" s="1"/>
  <c r="AQ29" i="21"/>
  <c r="AP29" i="21"/>
  <c r="AO29" i="21"/>
  <c r="AN29" i="21"/>
  <c r="AN48" i="21" s="1"/>
  <c r="AN71" i="21" s="1"/>
  <c r="AM29" i="21"/>
  <c r="AL29" i="21"/>
  <c r="AK29" i="21"/>
  <c r="AJ29" i="21"/>
  <c r="AJ48" i="21" s="1"/>
  <c r="AI29" i="21"/>
  <c r="AH29" i="21"/>
  <c r="AG29" i="21"/>
  <c r="AF29" i="21"/>
  <c r="AF48" i="21" s="1"/>
  <c r="AF71" i="21" s="1"/>
  <c r="AE29" i="21"/>
  <c r="AD29" i="21"/>
  <c r="AC29" i="21"/>
  <c r="AB29" i="21"/>
  <c r="AB48" i="21" s="1"/>
  <c r="AA29" i="21"/>
  <c r="Z29" i="21"/>
  <c r="Y29" i="21"/>
  <c r="X29" i="21"/>
  <c r="X48" i="21" s="1"/>
  <c r="X71" i="21" s="1"/>
  <c r="W29" i="21"/>
  <c r="V29" i="21"/>
  <c r="U29" i="21"/>
  <c r="T29" i="21"/>
  <c r="T48" i="21" s="1"/>
  <c r="S29" i="21"/>
  <c r="R29" i="21"/>
  <c r="Q29" i="21"/>
  <c r="P29" i="21"/>
  <c r="BB27" i="21"/>
  <c r="BA27" i="21"/>
  <c r="AZ27" i="21"/>
  <c r="AY27" i="21"/>
  <c r="AX27" i="21"/>
  <c r="BB26" i="21"/>
  <c r="BA26" i="21"/>
  <c r="AZ26" i="21"/>
  <c r="AY26" i="21"/>
  <c r="AX26" i="21"/>
  <c r="BB24" i="21"/>
  <c r="BA24" i="21"/>
  <c r="AZ24" i="21"/>
  <c r="AY24" i="21"/>
  <c r="AX24" i="21"/>
  <c r="BB23" i="21"/>
  <c r="BA23" i="21"/>
  <c r="AZ23" i="21"/>
  <c r="AY23" i="21"/>
  <c r="AX23" i="21"/>
  <c r="BB20" i="21"/>
  <c r="BA20" i="21"/>
  <c r="AZ20" i="21"/>
  <c r="AY20" i="21"/>
  <c r="AX20" i="21"/>
  <c r="BB18" i="21"/>
  <c r="BA18" i="21"/>
  <c r="AZ18" i="21"/>
  <c r="AY18" i="21"/>
  <c r="AX18" i="21"/>
  <c r="BB17" i="21"/>
  <c r="BA17" i="21"/>
  <c r="AZ17" i="21"/>
  <c r="AY17" i="21"/>
  <c r="AX17" i="21"/>
  <c r="BB15" i="21"/>
  <c r="BA15" i="21"/>
  <c r="AZ15" i="21"/>
  <c r="AY15" i="21"/>
  <c r="AX15" i="21"/>
  <c r="BB13" i="21"/>
  <c r="BA13" i="21"/>
  <c r="AZ13" i="21"/>
  <c r="AY13" i="21"/>
  <c r="AX13" i="21"/>
  <c r="BB12" i="21"/>
  <c r="BA12" i="21"/>
  <c r="AZ12" i="21"/>
  <c r="AY12" i="21"/>
  <c r="AX12" i="21"/>
  <c r="BB11" i="21"/>
  <c r="BA11" i="21"/>
  <c r="AZ11" i="21"/>
  <c r="AY11" i="21"/>
  <c r="AX11" i="21"/>
  <c r="BB9" i="21"/>
  <c r="BA9" i="21"/>
  <c r="AZ9" i="21"/>
  <c r="AY9" i="21"/>
  <c r="AX9" i="21"/>
  <c r="BB8" i="21"/>
  <c r="BA8" i="21"/>
  <c r="AZ8" i="21"/>
  <c r="AY8" i="21"/>
  <c r="AX8" i="21"/>
  <c r="BB6" i="21"/>
  <c r="BA6" i="21"/>
  <c r="AZ6" i="21"/>
  <c r="AY6" i="21"/>
  <c r="AX6" i="21"/>
  <c r="BB5" i="21"/>
  <c r="BA5" i="21"/>
  <c r="AZ5" i="21"/>
  <c r="AY5" i="21"/>
  <c r="AX5" i="21"/>
  <c r="O3" i="21"/>
  <c r="BB67" i="20"/>
  <c r="BA67" i="20"/>
  <c r="AZ67" i="20"/>
  <c r="AY67" i="20"/>
  <c r="AX67" i="20"/>
  <c r="BB66" i="20"/>
  <c r="BA66" i="20"/>
  <c r="AZ66" i="20"/>
  <c r="AY66" i="20"/>
  <c r="AX66" i="20"/>
  <c r="BB65" i="20"/>
  <c r="BA65" i="20"/>
  <c r="AZ65" i="20"/>
  <c r="AY65" i="20"/>
  <c r="AX65" i="20"/>
  <c r="BB63" i="20"/>
  <c r="BA63" i="20"/>
  <c r="AZ63" i="20"/>
  <c r="AY63" i="20"/>
  <c r="AX63" i="20"/>
  <c r="BB62" i="20"/>
  <c r="BA62" i="20"/>
  <c r="AZ62" i="20"/>
  <c r="AY62" i="20"/>
  <c r="AX62" i="20"/>
  <c r="BB61" i="20"/>
  <c r="BA61" i="20"/>
  <c r="AZ61" i="20"/>
  <c r="AY61" i="20"/>
  <c r="AX61" i="20"/>
  <c r="BB59" i="20"/>
  <c r="BA59" i="20"/>
  <c r="AZ59" i="20"/>
  <c r="AY59" i="20"/>
  <c r="AX59" i="20"/>
  <c r="BB58" i="20"/>
  <c r="BA58" i="20"/>
  <c r="AZ58" i="20"/>
  <c r="AY58" i="20"/>
  <c r="AX58" i="20"/>
  <c r="BB56" i="20"/>
  <c r="BA56" i="20"/>
  <c r="AZ56" i="20"/>
  <c r="AY56" i="20"/>
  <c r="AX56" i="20"/>
  <c r="BB44" i="20"/>
  <c r="BA44" i="20"/>
  <c r="AZ44" i="20"/>
  <c r="AY44" i="20"/>
  <c r="AX44" i="20"/>
  <c r="BB42" i="20"/>
  <c r="BA42" i="20"/>
  <c r="AZ42" i="20"/>
  <c r="AY42" i="20"/>
  <c r="AX42" i="20"/>
  <c r="BB40" i="20"/>
  <c r="BA40" i="20"/>
  <c r="AZ40" i="20"/>
  <c r="AY40" i="20"/>
  <c r="AX40" i="20"/>
  <c r="BB38" i="20"/>
  <c r="BA38" i="20"/>
  <c r="AZ38" i="20"/>
  <c r="AY38" i="20"/>
  <c r="AX38" i="20"/>
  <c r="BB36" i="20"/>
  <c r="BA36" i="20"/>
  <c r="AZ36" i="20"/>
  <c r="AY36" i="20"/>
  <c r="AX36" i="20"/>
  <c r="BB33" i="20"/>
  <c r="BA33" i="20"/>
  <c r="AZ33" i="20"/>
  <c r="AY33" i="20"/>
  <c r="AX33" i="20"/>
  <c r="AW29" i="20"/>
  <c r="AV29" i="20"/>
  <c r="AV49" i="20" s="1"/>
  <c r="AV73" i="20" s="1"/>
  <c r="AU29" i="20"/>
  <c r="AT29" i="20"/>
  <c r="AS29" i="20"/>
  <c r="AR29" i="20"/>
  <c r="AR49" i="20" s="1"/>
  <c r="AQ29" i="20"/>
  <c r="AP29" i="20"/>
  <c r="AO29" i="20"/>
  <c r="AN29" i="20"/>
  <c r="AN49" i="20" s="1"/>
  <c r="AN73" i="20" s="1"/>
  <c r="AM29" i="20"/>
  <c r="AL29" i="20"/>
  <c r="AK29" i="20"/>
  <c r="AJ29" i="20"/>
  <c r="AJ49" i="20" s="1"/>
  <c r="AI29" i="20"/>
  <c r="AH29" i="20"/>
  <c r="AG29" i="20"/>
  <c r="AF29" i="20"/>
  <c r="AF49" i="20" s="1"/>
  <c r="AF73" i="20" s="1"/>
  <c r="AE29" i="20"/>
  <c r="AD29" i="20"/>
  <c r="AC29" i="20"/>
  <c r="AB29" i="20"/>
  <c r="AB49" i="20" s="1"/>
  <c r="AA29" i="20"/>
  <c r="Z29" i="20"/>
  <c r="Y29" i="20"/>
  <c r="X29" i="20"/>
  <c r="X49" i="20" s="1"/>
  <c r="X73" i="20" s="1"/>
  <c r="W29" i="20"/>
  <c r="V29" i="20"/>
  <c r="U29" i="20"/>
  <c r="T29" i="20"/>
  <c r="T49" i="20" s="1"/>
  <c r="S29" i="20"/>
  <c r="R29" i="20"/>
  <c r="Q29" i="20"/>
  <c r="P29" i="20"/>
  <c r="O3" i="20"/>
  <c r="BB70" i="19"/>
  <c r="BA70" i="19"/>
  <c r="AZ70" i="19"/>
  <c r="AY70" i="19"/>
  <c r="AX70" i="19"/>
  <c r="BB68" i="19"/>
  <c r="BA68" i="19"/>
  <c r="AZ68" i="19"/>
  <c r="AY68" i="19"/>
  <c r="AX68" i="19"/>
  <c r="BB66" i="19"/>
  <c r="BA66" i="19"/>
  <c r="AZ66" i="19"/>
  <c r="AY66" i="19"/>
  <c r="AX66" i="19"/>
  <c r="BB64" i="19"/>
  <c r="BA64" i="19"/>
  <c r="AZ64" i="19"/>
  <c r="AY64" i="19"/>
  <c r="AX64" i="19"/>
  <c r="BB62" i="19"/>
  <c r="BA62" i="19"/>
  <c r="AZ62" i="19"/>
  <c r="AY62" i="19"/>
  <c r="AX62" i="19"/>
  <c r="BB61" i="19"/>
  <c r="BA61" i="19"/>
  <c r="AZ61" i="19"/>
  <c r="AY61" i="19"/>
  <c r="AX61" i="19"/>
  <c r="BB60" i="19"/>
  <c r="BA60" i="19"/>
  <c r="AZ60" i="19"/>
  <c r="AY60" i="19"/>
  <c r="AX60" i="19"/>
  <c r="BB57" i="19"/>
  <c r="BA57" i="19"/>
  <c r="AZ57" i="19"/>
  <c r="AY57" i="19"/>
  <c r="AX57" i="19"/>
  <c r="BB55" i="19"/>
  <c r="BA55" i="19"/>
  <c r="AZ55" i="19"/>
  <c r="AY55" i="19"/>
  <c r="AX55" i="19"/>
  <c r="BB48" i="19"/>
  <c r="BA48" i="19"/>
  <c r="AZ48" i="19"/>
  <c r="AY48" i="19"/>
  <c r="AX48" i="19"/>
  <c r="BB46" i="19"/>
  <c r="BA46" i="19"/>
  <c r="AZ46" i="19"/>
  <c r="AY46" i="19"/>
  <c r="AX46" i="19"/>
  <c r="BB44" i="19"/>
  <c r="BA44" i="19"/>
  <c r="AZ44" i="19"/>
  <c r="AY44" i="19"/>
  <c r="AX44" i="19"/>
  <c r="BB42" i="19"/>
  <c r="BA42" i="19"/>
  <c r="AZ42" i="19"/>
  <c r="AY42" i="19"/>
  <c r="AX42" i="19"/>
  <c r="BB40" i="19"/>
  <c r="BA40" i="19"/>
  <c r="AZ40" i="19"/>
  <c r="AY40" i="19"/>
  <c r="AX40" i="19"/>
  <c r="BB38" i="19"/>
  <c r="BA38" i="19"/>
  <c r="AZ38" i="19"/>
  <c r="AY38" i="19"/>
  <c r="AX38" i="19"/>
  <c r="BB36" i="19"/>
  <c r="BA36" i="19"/>
  <c r="AZ36" i="19"/>
  <c r="AY36" i="19"/>
  <c r="AX36" i="19"/>
  <c r="BB35" i="19"/>
  <c r="BA35" i="19"/>
  <c r="AZ35" i="19"/>
  <c r="AY35" i="19"/>
  <c r="AX35" i="19"/>
  <c r="AW33" i="19"/>
  <c r="AV33" i="19"/>
  <c r="AV53" i="19" s="1"/>
  <c r="AU33" i="19"/>
  <c r="AT33" i="19"/>
  <c r="AT53" i="19" s="1"/>
  <c r="AS33" i="19"/>
  <c r="AS53" i="19" s="1"/>
  <c r="AR33" i="19"/>
  <c r="AR53" i="19" s="1"/>
  <c r="AQ33" i="19"/>
  <c r="AP33" i="19"/>
  <c r="AP53" i="19" s="1"/>
  <c r="AO33" i="19"/>
  <c r="AN33" i="19"/>
  <c r="AN53" i="19" s="1"/>
  <c r="AM33" i="19"/>
  <c r="AL33" i="19"/>
  <c r="AL53" i="19" s="1"/>
  <c r="AK33" i="19"/>
  <c r="AK53" i="19" s="1"/>
  <c r="AJ33" i="19"/>
  <c r="AJ53" i="19" s="1"/>
  <c r="AI33" i="19"/>
  <c r="AI53" i="19" s="1"/>
  <c r="AH33" i="19"/>
  <c r="AH53" i="19" s="1"/>
  <c r="AG33" i="19"/>
  <c r="AF33" i="19"/>
  <c r="AF53" i="19" s="1"/>
  <c r="AE33" i="19"/>
  <c r="AD33" i="19"/>
  <c r="AD53" i="19" s="1"/>
  <c r="AC33" i="19"/>
  <c r="AC53" i="19" s="1"/>
  <c r="AB33" i="19"/>
  <c r="AB53" i="19" s="1"/>
  <c r="AA33" i="19"/>
  <c r="Z33" i="19"/>
  <c r="Z53" i="19" s="1"/>
  <c r="Y33" i="19"/>
  <c r="X33" i="19"/>
  <c r="X53" i="19" s="1"/>
  <c r="W33" i="19"/>
  <c r="V33" i="19"/>
  <c r="V53" i="19" s="1"/>
  <c r="U33" i="19"/>
  <c r="U53" i="19" s="1"/>
  <c r="T33" i="19"/>
  <c r="T53" i="19" s="1"/>
  <c r="S33" i="19"/>
  <c r="R33" i="19"/>
  <c r="R53" i="19" s="1"/>
  <c r="Q33" i="19"/>
  <c r="P33" i="19"/>
  <c r="P53" i="19" s="1"/>
  <c r="BB31" i="19"/>
  <c r="BA31" i="19"/>
  <c r="AZ31" i="19"/>
  <c r="AY31" i="19"/>
  <c r="AX31" i="19"/>
  <c r="BB30" i="19"/>
  <c r="BA30" i="19"/>
  <c r="AZ30" i="19"/>
  <c r="AY30" i="19"/>
  <c r="AX30" i="19"/>
  <c r="BB27" i="19"/>
  <c r="BA27" i="19"/>
  <c r="AZ27" i="19"/>
  <c r="AY27" i="19"/>
  <c r="AX27" i="19"/>
  <c r="BB25" i="19"/>
  <c r="BA25" i="19"/>
  <c r="AZ25" i="19"/>
  <c r="AY25" i="19"/>
  <c r="AX25" i="19"/>
  <c r="BB21" i="19"/>
  <c r="BA21" i="19"/>
  <c r="AZ21" i="19"/>
  <c r="AY21" i="19"/>
  <c r="AX21" i="19"/>
  <c r="BB18" i="19"/>
  <c r="BA18" i="19"/>
  <c r="AZ18" i="19"/>
  <c r="AY18" i="19"/>
  <c r="AX18" i="19"/>
  <c r="BB15" i="19"/>
  <c r="BA15" i="19"/>
  <c r="AZ15" i="19"/>
  <c r="AY15" i="19"/>
  <c r="AX15" i="19"/>
  <c r="BB14" i="19"/>
  <c r="BA14" i="19"/>
  <c r="AZ14" i="19"/>
  <c r="AY14" i="19"/>
  <c r="AX14" i="19"/>
  <c r="BB13" i="19"/>
  <c r="BA13" i="19"/>
  <c r="AZ13" i="19"/>
  <c r="AY13" i="19"/>
  <c r="AX13" i="19"/>
  <c r="BB11" i="19"/>
  <c r="BA11" i="19"/>
  <c r="AZ11" i="19"/>
  <c r="AY11" i="19"/>
  <c r="AX11" i="19"/>
  <c r="BB10" i="19"/>
  <c r="BA10" i="19"/>
  <c r="AZ10" i="19"/>
  <c r="AY10" i="19"/>
  <c r="AX10" i="19"/>
  <c r="BB8" i="19"/>
  <c r="BA8" i="19"/>
  <c r="AZ8" i="19"/>
  <c r="AY8" i="19"/>
  <c r="AX8" i="19"/>
  <c r="BB7" i="19"/>
  <c r="BA7" i="19"/>
  <c r="AZ7" i="19"/>
  <c r="AY7" i="19"/>
  <c r="AX7" i="19"/>
  <c r="BB6" i="19"/>
  <c r="BA6" i="19"/>
  <c r="AZ6" i="19"/>
  <c r="AY6" i="19"/>
  <c r="AX6" i="19"/>
  <c r="BB5" i="19"/>
  <c r="BA5" i="19"/>
  <c r="AZ5" i="19"/>
  <c r="AY5" i="19"/>
  <c r="AX5" i="19"/>
  <c r="BB73" i="18"/>
  <c r="BA73" i="18"/>
  <c r="AZ73" i="18"/>
  <c r="AY73" i="18"/>
  <c r="AX73" i="18"/>
  <c r="BB72" i="18"/>
  <c r="BA72" i="18"/>
  <c r="AZ72" i="18"/>
  <c r="AY72" i="18"/>
  <c r="AX72" i="18"/>
  <c r="BB70" i="18"/>
  <c r="BA70" i="18"/>
  <c r="AZ70" i="18"/>
  <c r="AY70" i="18"/>
  <c r="AX70" i="18"/>
  <c r="BB68" i="18"/>
  <c r="BA68" i="18"/>
  <c r="AZ68" i="18"/>
  <c r="AY68" i="18"/>
  <c r="AX68" i="18"/>
  <c r="BB66" i="18"/>
  <c r="BA66" i="18"/>
  <c r="AZ66" i="18"/>
  <c r="AY66" i="18"/>
  <c r="AX66" i="18"/>
  <c r="BB65" i="18"/>
  <c r="BA65" i="18"/>
  <c r="AZ65" i="18"/>
  <c r="AY65" i="18"/>
  <c r="AX65" i="18"/>
  <c r="BB63" i="18"/>
  <c r="BA63" i="18"/>
  <c r="AZ63" i="18"/>
  <c r="AY63" i="18"/>
  <c r="AX63" i="18"/>
  <c r="BB62" i="18"/>
  <c r="BA62" i="18"/>
  <c r="AZ62" i="18"/>
  <c r="AY62" i="18"/>
  <c r="AX62" i="18"/>
  <c r="BB61" i="18"/>
  <c r="BA61" i="18"/>
  <c r="AZ61" i="18"/>
  <c r="AY61" i="18"/>
  <c r="AX61" i="18"/>
  <c r="BB58" i="18"/>
  <c r="BA58" i="18"/>
  <c r="AZ58" i="18"/>
  <c r="AY58" i="18"/>
  <c r="AX58" i="18"/>
  <c r="BB57" i="18"/>
  <c r="BA57" i="18"/>
  <c r="AZ57" i="18"/>
  <c r="AY57" i="18"/>
  <c r="AX57" i="18"/>
  <c r="BB56" i="18"/>
  <c r="BA56" i="18"/>
  <c r="AZ56" i="18"/>
  <c r="AY56" i="18"/>
  <c r="AX56" i="18"/>
  <c r="BB55" i="18"/>
  <c r="BA55" i="18"/>
  <c r="AZ55" i="18"/>
  <c r="AY55" i="18"/>
  <c r="AX55" i="18"/>
  <c r="BB53" i="18"/>
  <c r="BA53" i="18"/>
  <c r="AZ53" i="18"/>
  <c r="AY53" i="18"/>
  <c r="AX53" i="18"/>
  <c r="BB51" i="18"/>
  <c r="BA51" i="18"/>
  <c r="AZ51" i="18"/>
  <c r="AY51" i="18"/>
  <c r="AX51" i="18"/>
  <c r="BB47" i="18"/>
  <c r="BA47" i="18"/>
  <c r="AZ47" i="18"/>
  <c r="AY47" i="18"/>
  <c r="AX47" i="18"/>
  <c r="BB46" i="18"/>
  <c r="BA46" i="18"/>
  <c r="AZ46" i="18"/>
  <c r="AY46" i="18"/>
  <c r="AX46" i="18"/>
  <c r="BB44" i="18"/>
  <c r="BA44" i="18"/>
  <c r="AZ44" i="18"/>
  <c r="AY44" i="18"/>
  <c r="AX44" i="18"/>
  <c r="BB42" i="18"/>
  <c r="BA42" i="18"/>
  <c r="AZ42" i="18"/>
  <c r="AY42" i="18"/>
  <c r="AX42" i="18"/>
  <c r="BB41" i="18"/>
  <c r="BA41" i="18"/>
  <c r="AZ41" i="18"/>
  <c r="AY41" i="18"/>
  <c r="AX41" i="18"/>
  <c r="AW40" i="18"/>
  <c r="AV40" i="18"/>
  <c r="AV60" i="18" s="1"/>
  <c r="AU40" i="18"/>
  <c r="AT40" i="18"/>
  <c r="AT60" i="18" s="1"/>
  <c r="AS40" i="18"/>
  <c r="AS60" i="18" s="1"/>
  <c r="AR40" i="18"/>
  <c r="AR60" i="18" s="1"/>
  <c r="AQ40" i="18"/>
  <c r="AP40" i="18"/>
  <c r="AP60" i="18" s="1"/>
  <c r="AO40" i="18"/>
  <c r="AN40" i="18"/>
  <c r="AN60" i="18" s="1"/>
  <c r="AM40" i="18"/>
  <c r="AL40" i="18"/>
  <c r="AL60" i="18" s="1"/>
  <c r="AK40" i="18"/>
  <c r="AK60" i="18" s="1"/>
  <c r="AJ40" i="18"/>
  <c r="AJ60" i="18" s="1"/>
  <c r="AI40" i="18"/>
  <c r="AH40" i="18"/>
  <c r="AH60" i="18" s="1"/>
  <c r="AG40" i="18"/>
  <c r="AF40" i="18"/>
  <c r="AF60" i="18" s="1"/>
  <c r="AE40" i="18"/>
  <c r="AD40" i="18"/>
  <c r="AD60" i="18" s="1"/>
  <c r="AC40" i="18"/>
  <c r="AC60" i="18" s="1"/>
  <c r="AB40" i="18"/>
  <c r="AB60" i="18" s="1"/>
  <c r="AA40" i="18"/>
  <c r="Z40" i="18"/>
  <c r="Z60" i="18" s="1"/>
  <c r="Y40" i="18"/>
  <c r="X40" i="18"/>
  <c r="X60" i="18" s="1"/>
  <c r="W40" i="18"/>
  <c r="V40" i="18"/>
  <c r="V60" i="18" s="1"/>
  <c r="U40" i="18"/>
  <c r="U60" i="18" s="1"/>
  <c r="T40" i="18"/>
  <c r="T60" i="18" s="1"/>
  <c r="S40" i="18"/>
  <c r="R40" i="18"/>
  <c r="R60" i="18" s="1"/>
  <c r="Q40" i="18"/>
  <c r="P40" i="18"/>
  <c r="P60" i="18" s="1"/>
  <c r="BB35" i="18"/>
  <c r="BA35" i="18"/>
  <c r="AZ35" i="18"/>
  <c r="AY35" i="18"/>
  <c r="AX35" i="18"/>
  <c r="BB34" i="18"/>
  <c r="BA34" i="18"/>
  <c r="AZ34" i="18"/>
  <c r="AY34" i="18"/>
  <c r="AX34" i="18"/>
  <c r="BB33" i="18"/>
  <c r="BA33" i="18"/>
  <c r="AZ33" i="18"/>
  <c r="AY33" i="18"/>
  <c r="AX33" i="18"/>
  <c r="BB32" i="18"/>
  <c r="BA32" i="18"/>
  <c r="AZ32" i="18"/>
  <c r="AY32" i="18"/>
  <c r="AX32" i="18"/>
  <c r="BB31" i="18"/>
  <c r="BA31" i="18"/>
  <c r="AZ31" i="18"/>
  <c r="AY31" i="18"/>
  <c r="AX31" i="18"/>
  <c r="BB30" i="18"/>
  <c r="BA30" i="18"/>
  <c r="AZ30" i="18"/>
  <c r="AY30" i="18"/>
  <c r="AX30" i="18"/>
  <c r="BB29" i="18"/>
  <c r="BA29" i="18"/>
  <c r="AZ29" i="18"/>
  <c r="AY29" i="18"/>
  <c r="AX29" i="18"/>
  <c r="BB27" i="18"/>
  <c r="BA27" i="18"/>
  <c r="AZ27" i="18"/>
  <c r="AY27" i="18"/>
  <c r="AX27" i="18"/>
  <c r="BB26" i="18"/>
  <c r="BA26" i="18"/>
  <c r="AZ26" i="18"/>
  <c r="AY26" i="18"/>
  <c r="AX26" i="18"/>
  <c r="BB25" i="18"/>
  <c r="BA25" i="18"/>
  <c r="AZ25" i="18"/>
  <c r="AY25" i="18"/>
  <c r="AX25" i="18"/>
  <c r="BB24" i="18"/>
  <c r="BA24" i="18"/>
  <c r="AZ24" i="18"/>
  <c r="AY24" i="18"/>
  <c r="AX24" i="18"/>
  <c r="BB21" i="18"/>
  <c r="BA21" i="18"/>
  <c r="AZ21" i="18"/>
  <c r="AY21" i="18"/>
  <c r="AX21" i="18"/>
  <c r="BB20" i="18"/>
  <c r="BA20" i="18"/>
  <c r="AZ20" i="18"/>
  <c r="AY20" i="18"/>
  <c r="AX20" i="18"/>
  <c r="BB15" i="18"/>
  <c r="BA15" i="18"/>
  <c r="AZ15" i="18"/>
  <c r="AY15" i="18"/>
  <c r="AX15" i="18"/>
  <c r="BB14" i="18"/>
  <c r="BA14" i="18"/>
  <c r="AZ14" i="18"/>
  <c r="AY14" i="18"/>
  <c r="AX14" i="18"/>
  <c r="BB13" i="18"/>
  <c r="BA13" i="18"/>
  <c r="AZ13" i="18"/>
  <c r="AY13" i="18"/>
  <c r="AX13" i="18"/>
  <c r="BB12" i="18"/>
  <c r="BA12" i="18"/>
  <c r="AZ12" i="18"/>
  <c r="AY12" i="18"/>
  <c r="AX12" i="18"/>
  <c r="BB11" i="18"/>
  <c r="BA11" i="18"/>
  <c r="AZ11" i="18"/>
  <c r="AY11" i="18"/>
  <c r="AX11" i="18"/>
  <c r="BB10" i="18"/>
  <c r="BA10" i="18"/>
  <c r="AZ10" i="18"/>
  <c r="AY10" i="18"/>
  <c r="AX10" i="18"/>
  <c r="BB9" i="18"/>
  <c r="BA9" i="18"/>
  <c r="AZ9" i="18"/>
  <c r="AY9" i="18"/>
  <c r="AX9" i="18"/>
  <c r="BB8" i="18"/>
  <c r="BA8" i="18"/>
  <c r="AZ8" i="18"/>
  <c r="AY8" i="18"/>
  <c r="AX8" i="18"/>
  <c r="BB7" i="18"/>
  <c r="BA7" i="18"/>
  <c r="AZ7" i="18"/>
  <c r="AY7" i="18"/>
  <c r="AX7" i="18"/>
  <c r="BB6" i="18"/>
  <c r="BA6" i="18"/>
  <c r="AZ6" i="18"/>
  <c r="AY6" i="18"/>
  <c r="AX6" i="18"/>
  <c r="BB5" i="18"/>
  <c r="BA5" i="18"/>
  <c r="AZ5" i="18"/>
  <c r="AY5" i="18"/>
  <c r="AX5" i="18"/>
  <c r="BB69" i="17"/>
  <c r="BA69" i="17"/>
  <c r="AZ69" i="17"/>
  <c r="AY69" i="17"/>
  <c r="AX69" i="17"/>
  <c r="BB68" i="17"/>
  <c r="BA68" i="17"/>
  <c r="AZ68" i="17"/>
  <c r="AY68" i="17"/>
  <c r="AX68" i="17"/>
  <c r="BB67" i="17"/>
  <c r="BA67" i="17"/>
  <c r="AZ67" i="17"/>
  <c r="AY67" i="17"/>
  <c r="AX67" i="17"/>
  <c r="BB65" i="17"/>
  <c r="BA65" i="17"/>
  <c r="AZ65" i="17"/>
  <c r="AY65" i="17"/>
  <c r="AX65" i="17"/>
  <c r="BB64" i="17"/>
  <c r="BA64" i="17"/>
  <c r="AZ64" i="17"/>
  <c r="AY64" i="17"/>
  <c r="AX64" i="17"/>
  <c r="BB63" i="17"/>
  <c r="BA63" i="17"/>
  <c r="AZ63" i="17"/>
  <c r="AY63" i="17"/>
  <c r="AX63" i="17"/>
  <c r="BB61" i="17"/>
  <c r="BA61" i="17"/>
  <c r="AZ61" i="17"/>
  <c r="AY61" i="17"/>
  <c r="AX61" i="17"/>
  <c r="BB60" i="17"/>
  <c r="BA60" i="17"/>
  <c r="AZ60" i="17"/>
  <c r="AY60" i="17"/>
  <c r="AX60" i="17"/>
  <c r="BB58" i="17"/>
  <c r="BA58" i="17"/>
  <c r="AZ58" i="17"/>
  <c r="AY58" i="17"/>
  <c r="AX58" i="17"/>
  <c r="BB57" i="17"/>
  <c r="BA57" i="17"/>
  <c r="AZ57" i="17"/>
  <c r="AY57" i="17"/>
  <c r="AX57" i="17"/>
  <c r="BB56" i="17"/>
  <c r="BA56" i="17"/>
  <c r="AZ56" i="17"/>
  <c r="AY56" i="17"/>
  <c r="AX56" i="17"/>
  <c r="BB52" i="17"/>
  <c r="BA52" i="17"/>
  <c r="AZ52" i="17"/>
  <c r="AY52" i="17"/>
  <c r="AX52" i="17"/>
  <c r="BB51" i="17"/>
  <c r="BA51" i="17"/>
  <c r="AZ51" i="17"/>
  <c r="AY51" i="17"/>
  <c r="AX51" i="17"/>
  <c r="BB50" i="17"/>
  <c r="BA50" i="17"/>
  <c r="AZ50" i="17"/>
  <c r="AY50" i="17"/>
  <c r="AX50" i="17"/>
  <c r="BB49" i="17"/>
  <c r="BA49" i="17"/>
  <c r="AZ49" i="17"/>
  <c r="AY49" i="17"/>
  <c r="AX49" i="17"/>
  <c r="BB47" i="17"/>
  <c r="BA47" i="17"/>
  <c r="AZ47" i="17"/>
  <c r="AY47" i="17"/>
  <c r="AX47" i="17"/>
  <c r="BB46" i="17"/>
  <c r="BA46" i="17"/>
  <c r="AZ46" i="17"/>
  <c r="AY46" i="17"/>
  <c r="AX46" i="17"/>
  <c r="BB45" i="17"/>
  <c r="BA45" i="17"/>
  <c r="AZ45" i="17"/>
  <c r="AY45" i="17"/>
  <c r="AX45" i="17"/>
  <c r="BB44" i="17"/>
  <c r="BA44" i="17"/>
  <c r="AZ44" i="17"/>
  <c r="AY44" i="17"/>
  <c r="AX44" i="17"/>
  <c r="BB43" i="17"/>
  <c r="BA43" i="17"/>
  <c r="AZ43" i="17"/>
  <c r="AY43" i="17"/>
  <c r="AX43" i="17"/>
  <c r="BB39" i="17"/>
  <c r="BA39" i="17"/>
  <c r="AZ39" i="17"/>
  <c r="AY39" i="17"/>
  <c r="AX39" i="17"/>
  <c r="BB38" i="17"/>
  <c r="BA38" i="17"/>
  <c r="AZ38" i="17"/>
  <c r="AY38" i="17"/>
  <c r="AX38" i="17"/>
  <c r="BB37" i="17"/>
  <c r="BA37" i="17"/>
  <c r="AZ37" i="17"/>
  <c r="AY37" i="17"/>
  <c r="AX37" i="17"/>
  <c r="BB36" i="17"/>
  <c r="BA36" i="17"/>
  <c r="AZ36" i="17"/>
  <c r="AY36" i="17"/>
  <c r="AX36" i="17"/>
  <c r="BB34" i="17"/>
  <c r="BA34" i="17"/>
  <c r="AZ34" i="17"/>
  <c r="AY34" i="17"/>
  <c r="AX34" i="17"/>
  <c r="BB33" i="17"/>
  <c r="BA33" i="17"/>
  <c r="AZ33" i="17"/>
  <c r="AY33" i="17"/>
  <c r="AX33" i="17"/>
  <c r="AW32" i="17"/>
  <c r="AW55" i="17" s="1"/>
  <c r="AV32" i="17"/>
  <c r="AU32" i="17"/>
  <c r="AU55" i="17" s="1"/>
  <c r="AT32" i="17"/>
  <c r="AS32" i="17"/>
  <c r="AS55" i="17" s="1"/>
  <c r="AR32" i="17"/>
  <c r="AQ32" i="17"/>
  <c r="AQ55" i="17" s="1"/>
  <c r="AP32" i="17"/>
  <c r="AP55" i="17" s="1"/>
  <c r="AO32" i="17"/>
  <c r="AO55" i="17" s="1"/>
  <c r="AN32" i="17"/>
  <c r="AM32" i="17"/>
  <c r="AM55" i="17" s="1"/>
  <c r="AL32" i="17"/>
  <c r="AK32" i="17"/>
  <c r="AK55" i="17" s="1"/>
  <c r="AJ32" i="17"/>
  <c r="AI32" i="17"/>
  <c r="AI55" i="17" s="1"/>
  <c r="AH32" i="17"/>
  <c r="AH55" i="17" s="1"/>
  <c r="AG32" i="17"/>
  <c r="AG55" i="17" s="1"/>
  <c r="AF32" i="17"/>
  <c r="AE32" i="17"/>
  <c r="AE55" i="17" s="1"/>
  <c r="AD32" i="17"/>
  <c r="AC32" i="17"/>
  <c r="AC55" i="17" s="1"/>
  <c r="AB32" i="17"/>
  <c r="AA32" i="17"/>
  <c r="AA55" i="17" s="1"/>
  <c r="Z32" i="17"/>
  <c r="Z55" i="17" s="1"/>
  <c r="Y32" i="17"/>
  <c r="Y55" i="17" s="1"/>
  <c r="X32" i="17"/>
  <c r="W32" i="17"/>
  <c r="W55" i="17" s="1"/>
  <c r="V32" i="17"/>
  <c r="U32" i="17"/>
  <c r="U55" i="17" s="1"/>
  <c r="T32" i="17"/>
  <c r="S32" i="17"/>
  <c r="S55" i="17" s="1"/>
  <c r="R32" i="17"/>
  <c r="R55" i="17" s="1"/>
  <c r="Q32" i="17"/>
  <c r="P32" i="17"/>
  <c r="P55" i="17" s="1"/>
  <c r="BB30" i="17"/>
  <c r="BA30" i="17"/>
  <c r="AZ30" i="17"/>
  <c r="AY30" i="17"/>
  <c r="AX30" i="17"/>
  <c r="BB29" i="17"/>
  <c r="BA29" i="17"/>
  <c r="AZ29" i="17"/>
  <c r="AY29" i="17"/>
  <c r="AX29" i="17"/>
  <c r="BB28" i="17"/>
  <c r="BA28" i="17"/>
  <c r="AZ28" i="17"/>
  <c r="AY28" i="17"/>
  <c r="AX28" i="17"/>
  <c r="BB27" i="17"/>
  <c r="BA27" i="17"/>
  <c r="AZ27" i="17"/>
  <c r="AY27" i="17"/>
  <c r="AX27" i="17"/>
  <c r="BB26" i="17"/>
  <c r="BA26" i="17"/>
  <c r="AZ26" i="17"/>
  <c r="AY26" i="17"/>
  <c r="AX26" i="17"/>
  <c r="BB25" i="17"/>
  <c r="BA25" i="17"/>
  <c r="AZ25" i="17"/>
  <c r="AY25" i="17"/>
  <c r="AX25" i="17"/>
  <c r="BB24" i="17"/>
  <c r="BA24" i="17"/>
  <c r="AZ24" i="17"/>
  <c r="AY24" i="17"/>
  <c r="AX24" i="17"/>
  <c r="BB23" i="17"/>
  <c r="BA23" i="17"/>
  <c r="AZ23" i="17"/>
  <c r="AY23" i="17"/>
  <c r="AX23" i="17"/>
  <c r="BB22" i="17"/>
  <c r="BA22" i="17"/>
  <c r="AZ22" i="17"/>
  <c r="AY22" i="17"/>
  <c r="AX22" i="17"/>
  <c r="BB21" i="17"/>
  <c r="BA21" i="17"/>
  <c r="AZ21" i="17"/>
  <c r="AY21" i="17"/>
  <c r="AX21" i="17"/>
  <c r="BB19" i="17"/>
  <c r="BA19" i="17"/>
  <c r="AZ19" i="17"/>
  <c r="AY19" i="17"/>
  <c r="AX19" i="17"/>
  <c r="BB18" i="17"/>
  <c r="BA18" i="17"/>
  <c r="AZ18" i="17"/>
  <c r="AY18" i="17"/>
  <c r="AX18" i="17"/>
  <c r="BB13" i="17"/>
  <c r="BA13" i="17"/>
  <c r="AZ13" i="17"/>
  <c r="AY13" i="17"/>
  <c r="AX13" i="17"/>
  <c r="BB12" i="17"/>
  <c r="BA12" i="17"/>
  <c r="AZ12" i="17"/>
  <c r="AY12" i="17"/>
  <c r="AX12" i="17"/>
  <c r="BB11" i="17"/>
  <c r="BA11" i="17"/>
  <c r="AZ11" i="17"/>
  <c r="AY11" i="17"/>
  <c r="AX11" i="17"/>
  <c r="BB10" i="17"/>
  <c r="BA10" i="17"/>
  <c r="AZ10" i="17"/>
  <c r="AY10" i="17"/>
  <c r="AX10" i="17"/>
  <c r="BB9" i="17"/>
  <c r="BA9" i="17"/>
  <c r="AZ9" i="17"/>
  <c r="AY9" i="17"/>
  <c r="AX9" i="17"/>
  <c r="BB8" i="17"/>
  <c r="BA8" i="17"/>
  <c r="AZ8" i="17"/>
  <c r="AY8" i="17"/>
  <c r="AX8" i="17"/>
  <c r="BB7" i="17"/>
  <c r="BA7" i="17"/>
  <c r="AZ7" i="17"/>
  <c r="AY7" i="17"/>
  <c r="AX7" i="17"/>
  <c r="BB6" i="17"/>
  <c r="BA6" i="17"/>
  <c r="AZ6" i="17"/>
  <c r="AY6" i="17"/>
  <c r="AX6" i="17"/>
  <c r="BB5" i="17"/>
  <c r="BA5" i="17"/>
  <c r="AZ5" i="17"/>
  <c r="AY5" i="17"/>
  <c r="AX5" i="17"/>
  <c r="R75" i="18" l="1"/>
  <c r="R82" i="18" s="1"/>
  <c r="AH75" i="18"/>
  <c r="AH82" i="18" s="1"/>
  <c r="AP75" i="18"/>
  <c r="AP82" i="18" s="1"/>
  <c r="Z75" i="18"/>
  <c r="Z82" i="18" s="1"/>
  <c r="AD75" i="18"/>
  <c r="AD84" i="18" s="1"/>
  <c r="AT75" i="18"/>
  <c r="AT84" i="18" s="1"/>
  <c r="V75" i="18"/>
  <c r="V84" i="18" s="1"/>
  <c r="AL75" i="18"/>
  <c r="AL84" i="18" s="1"/>
  <c r="S71" i="17"/>
  <c r="S80" i="17" s="1"/>
  <c r="AA71" i="17"/>
  <c r="AA81" i="17" s="1"/>
  <c r="AI71" i="17"/>
  <c r="AI80" i="17" s="1"/>
  <c r="AQ71" i="17"/>
  <c r="AQ81" i="17" s="1"/>
  <c r="Z72" i="23"/>
  <c r="Z79" i="23" s="1"/>
  <c r="X75" i="23"/>
  <c r="V76" i="23"/>
  <c r="T77" i="23"/>
  <c r="R78" i="23"/>
  <c r="AH72" i="23"/>
  <c r="AH79" i="23" s="1"/>
  <c r="AF75" i="23"/>
  <c r="AD76" i="23"/>
  <c r="AB77" i="23"/>
  <c r="Z78" i="23"/>
  <c r="AP72" i="23"/>
  <c r="AP79" i="23" s="1"/>
  <c r="AN75" i="23"/>
  <c r="AL76" i="23"/>
  <c r="AJ77" i="23"/>
  <c r="AH78" i="23"/>
  <c r="R72" i="23"/>
  <c r="R79" i="23" s="1"/>
  <c r="P75" i="23"/>
  <c r="AV75" i="23"/>
  <c r="AT76" i="23"/>
  <c r="AR77" i="23"/>
  <c r="AP78" i="23"/>
  <c r="AD72" i="23"/>
  <c r="AD79" i="23" s="1"/>
  <c r="AT72" i="23"/>
  <c r="AT79" i="23" s="1"/>
  <c r="AB75" i="23"/>
  <c r="AR75" i="23"/>
  <c r="Z76" i="23"/>
  <c r="AP76" i="23"/>
  <c r="X77" i="23"/>
  <c r="AN77" i="23"/>
  <c r="V78" i="23"/>
  <c r="AL78" i="23"/>
  <c r="V72" i="23"/>
  <c r="V79" i="23" s="1"/>
  <c r="AL72" i="23"/>
  <c r="AL79" i="23" s="1"/>
  <c r="T75" i="23"/>
  <c r="AJ75" i="23"/>
  <c r="R76" i="23"/>
  <c r="AH76" i="23"/>
  <c r="P77" i="23"/>
  <c r="AF77" i="23"/>
  <c r="AV77" i="23"/>
  <c r="AD78" i="23"/>
  <c r="AT78" i="23"/>
  <c r="V66" i="22"/>
  <c r="V73" i="22" s="1"/>
  <c r="AL66" i="22"/>
  <c r="AL73" i="22" s="1"/>
  <c r="T69" i="22"/>
  <c r="AJ69" i="22"/>
  <c r="R70" i="22"/>
  <c r="AH70" i="22"/>
  <c r="P71" i="22"/>
  <c r="AF71" i="22"/>
  <c r="AV71" i="22"/>
  <c r="AD72" i="22"/>
  <c r="AT72" i="22"/>
  <c r="Z66" i="22"/>
  <c r="Z73" i="22" s="1"/>
  <c r="AP66" i="22"/>
  <c r="AP73" i="22" s="1"/>
  <c r="X69" i="22"/>
  <c r="AN69" i="22"/>
  <c r="V70" i="22"/>
  <c r="AL70" i="22"/>
  <c r="T71" i="22"/>
  <c r="AJ71" i="22"/>
  <c r="R72" i="22"/>
  <c r="AH72" i="22"/>
  <c r="AD66" i="22"/>
  <c r="AD73" i="22" s="1"/>
  <c r="AD74" i="22" s="1"/>
  <c r="AT66" i="22"/>
  <c r="AT73" i="22" s="1"/>
  <c r="AT74" i="22" s="1"/>
  <c r="AB69" i="22"/>
  <c r="AR69" i="22"/>
  <c r="Z70" i="22"/>
  <c r="AP70" i="22"/>
  <c r="X71" i="22"/>
  <c r="AN71" i="22"/>
  <c r="V72" i="22"/>
  <c r="AL72" i="22"/>
  <c r="R66" i="22"/>
  <c r="R73" i="22" s="1"/>
  <c r="R74" i="22" s="1"/>
  <c r="AH66" i="22"/>
  <c r="AH73" i="22" s="1"/>
  <c r="AH74" i="22" s="1"/>
  <c r="P69" i="22"/>
  <c r="AF69" i="22"/>
  <c r="AV69" i="22"/>
  <c r="AD70" i="22"/>
  <c r="AT70" i="22"/>
  <c r="AB71" i="22"/>
  <c r="AR71" i="22"/>
  <c r="Z72" i="22"/>
  <c r="AP72" i="22"/>
  <c r="T74" i="19"/>
  <c r="R75" i="19"/>
  <c r="T76" i="19"/>
  <c r="R71" i="19"/>
  <c r="R78" i="19" s="1"/>
  <c r="R77" i="19"/>
  <c r="AJ74" i="19"/>
  <c r="AJ76" i="19"/>
  <c r="AH71" i="19"/>
  <c r="AH78" i="19" s="1"/>
  <c r="AH75" i="19"/>
  <c r="AH77" i="19"/>
  <c r="Z71" i="19"/>
  <c r="Z78" i="19" s="1"/>
  <c r="AB74" i="19"/>
  <c r="Z75" i="19"/>
  <c r="AB76" i="19"/>
  <c r="Z77" i="19"/>
  <c r="AP71" i="19"/>
  <c r="AP78" i="19" s="1"/>
  <c r="AR74" i="19"/>
  <c r="AP75" i="19"/>
  <c r="AR76" i="19"/>
  <c r="AP77" i="19"/>
  <c r="V71" i="19"/>
  <c r="V78" i="19" s="1"/>
  <c r="AL71" i="19"/>
  <c r="AL78" i="19" s="1"/>
  <c r="X74" i="19"/>
  <c r="AN74" i="19"/>
  <c r="V75" i="19"/>
  <c r="AL75" i="19"/>
  <c r="X76" i="19"/>
  <c r="AN76" i="19"/>
  <c r="V77" i="19"/>
  <c r="AL77" i="19"/>
  <c r="AD71" i="19"/>
  <c r="AD78" i="19" s="1"/>
  <c r="AT71" i="19"/>
  <c r="AT78" i="19" s="1"/>
  <c r="AF74" i="19"/>
  <c r="AV74" i="19"/>
  <c r="AD75" i="19"/>
  <c r="AT75" i="19"/>
  <c r="AF76" i="19"/>
  <c r="AV76" i="19"/>
  <c r="AD77" i="19"/>
  <c r="AT77" i="19"/>
  <c r="P74" i="19"/>
  <c r="P76" i="19"/>
  <c r="S54" i="23"/>
  <c r="S78" i="23" s="1"/>
  <c r="AA54" i="23"/>
  <c r="AA78" i="23" s="1"/>
  <c r="AI54" i="23"/>
  <c r="AI78" i="23" s="1"/>
  <c r="AQ54" i="23"/>
  <c r="AQ78" i="23" s="1"/>
  <c r="T72" i="23"/>
  <c r="T79" i="23" s="1"/>
  <c r="AB72" i="23"/>
  <c r="AB79" i="23" s="1"/>
  <c r="AJ72" i="23"/>
  <c r="AJ79" i="23" s="1"/>
  <c r="AR72" i="23"/>
  <c r="AR79" i="23" s="1"/>
  <c r="R75" i="23"/>
  <c r="Z75" i="23"/>
  <c r="AH75" i="23"/>
  <c r="AP75" i="23"/>
  <c r="P76" i="23"/>
  <c r="X76" i="23"/>
  <c r="AF76" i="23"/>
  <c r="AN76" i="23"/>
  <c r="AV76" i="23"/>
  <c r="V77" i="23"/>
  <c r="AD77" i="23"/>
  <c r="AL77" i="23"/>
  <c r="AT77" i="23"/>
  <c r="T78" i="23"/>
  <c r="AB78" i="23"/>
  <c r="AJ78" i="23"/>
  <c r="AR78" i="23"/>
  <c r="U78" i="23"/>
  <c r="U76" i="23"/>
  <c r="U72" i="23"/>
  <c r="U79" i="23" s="1"/>
  <c r="U77" i="23"/>
  <c r="U75" i="23"/>
  <c r="AC78" i="23"/>
  <c r="AC76" i="23"/>
  <c r="AC72" i="23"/>
  <c r="AC79" i="23" s="1"/>
  <c r="AC77" i="23"/>
  <c r="AC75" i="23"/>
  <c r="AK78" i="23"/>
  <c r="AK76" i="23"/>
  <c r="AK72" i="23"/>
  <c r="AK79" i="23" s="1"/>
  <c r="AK77" i="23"/>
  <c r="AK75" i="23"/>
  <c r="AS78" i="23"/>
  <c r="AS76" i="23"/>
  <c r="AS72" i="23"/>
  <c r="AS79" i="23" s="1"/>
  <c r="AS77" i="23"/>
  <c r="AS75" i="23"/>
  <c r="W54" i="23"/>
  <c r="W77" i="23" s="1"/>
  <c r="AE54" i="23"/>
  <c r="AE77" i="23" s="1"/>
  <c r="AM54" i="23"/>
  <c r="AM77" i="23" s="1"/>
  <c r="AU54" i="23"/>
  <c r="AU77" i="23" s="1"/>
  <c r="Q54" i="23"/>
  <c r="Q72" i="23" s="1"/>
  <c r="Y54" i="23"/>
  <c r="Y77" i="23" s="1"/>
  <c r="AG54" i="23"/>
  <c r="AG72" i="23" s="1"/>
  <c r="AO54" i="23"/>
  <c r="AO72" i="23" s="1"/>
  <c r="AW54" i="23"/>
  <c r="AW72" i="23" s="1"/>
  <c r="P72" i="23"/>
  <c r="P79" i="23" s="1"/>
  <c r="X72" i="23"/>
  <c r="X79" i="23" s="1"/>
  <c r="AF72" i="23"/>
  <c r="AF79" i="23" s="1"/>
  <c r="AN72" i="23"/>
  <c r="AN79" i="23" s="1"/>
  <c r="AV72" i="23"/>
  <c r="AV79" i="23" s="1"/>
  <c r="V75" i="23"/>
  <c r="AD75" i="23"/>
  <c r="AL75" i="23"/>
  <c r="AT75" i="23"/>
  <c r="T76" i="23"/>
  <c r="AB76" i="23"/>
  <c r="AJ76" i="23"/>
  <c r="AR76" i="23"/>
  <c r="R77" i="23"/>
  <c r="Z77" i="23"/>
  <c r="AH77" i="23"/>
  <c r="AP77" i="23"/>
  <c r="P78" i="23"/>
  <c r="X78" i="23"/>
  <c r="AF78" i="23"/>
  <c r="AN78" i="23"/>
  <c r="AV78" i="23"/>
  <c r="S48" i="22"/>
  <c r="S72" i="22" s="1"/>
  <c r="AA48" i="22"/>
  <c r="AA72" i="22" s="1"/>
  <c r="AI48" i="22"/>
  <c r="AI72" i="22" s="1"/>
  <c r="AQ48" i="22"/>
  <c r="AQ72" i="22" s="1"/>
  <c r="T66" i="22"/>
  <c r="T73" i="22" s="1"/>
  <c r="AB66" i="22"/>
  <c r="AB73" i="22" s="1"/>
  <c r="AJ66" i="22"/>
  <c r="AJ73" i="22" s="1"/>
  <c r="AR66" i="22"/>
  <c r="AR73" i="22" s="1"/>
  <c r="R69" i="22"/>
  <c r="Z69" i="22"/>
  <c r="AH69" i="22"/>
  <c r="AP69" i="22"/>
  <c r="P70" i="22"/>
  <c r="X70" i="22"/>
  <c r="AF70" i="22"/>
  <c r="AN70" i="22"/>
  <c r="AV70" i="22"/>
  <c r="V71" i="22"/>
  <c r="AD71" i="22"/>
  <c r="AL71" i="22"/>
  <c r="AT71" i="22"/>
  <c r="T72" i="22"/>
  <c r="AB72" i="22"/>
  <c r="AJ72" i="22"/>
  <c r="AR72" i="22"/>
  <c r="U72" i="22"/>
  <c r="U70" i="22"/>
  <c r="U66" i="22"/>
  <c r="U73" i="22" s="1"/>
  <c r="U71" i="22"/>
  <c r="U69" i="22"/>
  <c r="AC72" i="22"/>
  <c r="AC70" i="22"/>
  <c r="AC66" i="22"/>
  <c r="AC73" i="22" s="1"/>
  <c r="AC71" i="22"/>
  <c r="AC69" i="22"/>
  <c r="AK72" i="22"/>
  <c r="AK70" i="22"/>
  <c r="AK66" i="22"/>
  <c r="AK73" i="22" s="1"/>
  <c r="AK71" i="22"/>
  <c r="AK69" i="22"/>
  <c r="AS72" i="22"/>
  <c r="AS70" i="22"/>
  <c r="AS66" i="22"/>
  <c r="AS73" i="22" s="1"/>
  <c r="AS71" i="22"/>
  <c r="AS69" i="22"/>
  <c r="W48" i="22"/>
  <c r="W71" i="22" s="1"/>
  <c r="AE48" i="22"/>
  <c r="AE71" i="22" s="1"/>
  <c r="AM48" i="22"/>
  <c r="AM71" i="22" s="1"/>
  <c r="AU48" i="22"/>
  <c r="AU71" i="22" s="1"/>
  <c r="Q48" i="22"/>
  <c r="Q66" i="22" s="1"/>
  <c r="Q73" i="22" s="1"/>
  <c r="Y48" i="22"/>
  <c r="Y66" i="22" s="1"/>
  <c r="AG48" i="22"/>
  <c r="AG66" i="22" s="1"/>
  <c r="AG73" i="22" s="1"/>
  <c r="AO48" i="22"/>
  <c r="AO66" i="22" s="1"/>
  <c r="AO73" i="22" s="1"/>
  <c r="AW48" i="22"/>
  <c r="AW66" i="22" s="1"/>
  <c r="AW73" i="22" s="1"/>
  <c r="P66" i="22"/>
  <c r="P73" i="22" s="1"/>
  <c r="X66" i="22"/>
  <c r="X73" i="22" s="1"/>
  <c r="AF66" i="22"/>
  <c r="AF73" i="22" s="1"/>
  <c r="AN66" i="22"/>
  <c r="AN73" i="22" s="1"/>
  <c r="AV66" i="22"/>
  <c r="AV73" i="22" s="1"/>
  <c r="V69" i="22"/>
  <c r="AD69" i="22"/>
  <c r="AL69" i="22"/>
  <c r="AT69" i="22"/>
  <c r="T70" i="22"/>
  <c r="AB70" i="22"/>
  <c r="AJ70" i="22"/>
  <c r="AR70" i="22"/>
  <c r="R71" i="22"/>
  <c r="Z71" i="22"/>
  <c r="AH71" i="22"/>
  <c r="AP71" i="22"/>
  <c r="P72" i="22"/>
  <c r="X72" i="22"/>
  <c r="AF72" i="22"/>
  <c r="AN72" i="22"/>
  <c r="AV72" i="22"/>
  <c r="Q48" i="21"/>
  <c r="Q72" i="21" s="1"/>
  <c r="U48" i="21"/>
  <c r="U70" i="21" s="1"/>
  <c r="Y48" i="21"/>
  <c r="Y66" i="21" s="1"/>
  <c r="Y73" i="21" s="1"/>
  <c r="AC48" i="21"/>
  <c r="AC70" i="21" s="1"/>
  <c r="AG48" i="21"/>
  <c r="AG72" i="21" s="1"/>
  <c r="AK48" i="21"/>
  <c r="AK70" i="21" s="1"/>
  <c r="AO48" i="21"/>
  <c r="AO66" i="21" s="1"/>
  <c r="AO73" i="21" s="1"/>
  <c r="AS48" i="21"/>
  <c r="AS70" i="21" s="1"/>
  <c r="AW48" i="21"/>
  <c r="AW72" i="21" s="1"/>
  <c r="T69" i="21"/>
  <c r="T71" i="21"/>
  <c r="S48" i="21"/>
  <c r="S71" i="21" s="1"/>
  <c r="W48" i="21"/>
  <c r="W69" i="21" s="1"/>
  <c r="AA48" i="21"/>
  <c r="AA70" i="21" s="1"/>
  <c r="AE48" i="21"/>
  <c r="AE72" i="21" s="1"/>
  <c r="AI48" i="21"/>
  <c r="AI71" i="21" s="1"/>
  <c r="AM48" i="21"/>
  <c r="AM69" i="21" s="1"/>
  <c r="AB69" i="21"/>
  <c r="AB71" i="21"/>
  <c r="X69" i="21"/>
  <c r="AF69" i="21"/>
  <c r="AN69" i="21"/>
  <c r="AV69" i="21"/>
  <c r="AJ71" i="21"/>
  <c r="AR71" i="21"/>
  <c r="T72" i="21"/>
  <c r="T70" i="21"/>
  <c r="T66" i="21"/>
  <c r="T73" i="21" s="1"/>
  <c r="X72" i="21"/>
  <c r="X70" i="21"/>
  <c r="X66" i="21"/>
  <c r="X73" i="21" s="1"/>
  <c r="AB72" i="21"/>
  <c r="AB70" i="21"/>
  <c r="AB66" i="21"/>
  <c r="AB73" i="21" s="1"/>
  <c r="AF72" i="21"/>
  <c r="AF70" i="21"/>
  <c r="AF66" i="21"/>
  <c r="AF73" i="21" s="1"/>
  <c r="AJ72" i="21"/>
  <c r="AJ70" i="21"/>
  <c r="AJ66" i="21"/>
  <c r="AJ73" i="21" s="1"/>
  <c r="AN72" i="21"/>
  <c r="AN70" i="21"/>
  <c r="AN66" i="21"/>
  <c r="AN73" i="21" s="1"/>
  <c r="AR72" i="21"/>
  <c r="AR70" i="21"/>
  <c r="AR66" i="21"/>
  <c r="AR73" i="21" s="1"/>
  <c r="AV72" i="21"/>
  <c r="AV70" i="21"/>
  <c r="AV66" i="21"/>
  <c r="AV73" i="21" s="1"/>
  <c r="AQ48" i="21"/>
  <c r="AQ71" i="21" s="1"/>
  <c r="AJ69" i="21"/>
  <c r="AR69" i="21"/>
  <c r="R48" i="21"/>
  <c r="R69" i="21" s="1"/>
  <c r="V48" i="21"/>
  <c r="V69" i="21" s="1"/>
  <c r="Z48" i="21"/>
  <c r="Z69" i="21" s="1"/>
  <c r="AD48" i="21"/>
  <c r="AD69" i="21" s="1"/>
  <c r="AH48" i="21"/>
  <c r="AH69" i="21" s="1"/>
  <c r="AL48" i="21"/>
  <c r="AL69" i="21" s="1"/>
  <c r="AP48" i="21"/>
  <c r="AP69" i="21" s="1"/>
  <c r="AT48" i="21"/>
  <c r="AT69" i="21" s="1"/>
  <c r="P48" i="21"/>
  <c r="P66" i="21" s="1"/>
  <c r="AU48" i="21"/>
  <c r="Q49" i="20"/>
  <c r="Q74" i="20" s="1"/>
  <c r="U49" i="20"/>
  <c r="U72" i="20" s="1"/>
  <c r="Y49" i="20"/>
  <c r="Y68" i="20" s="1"/>
  <c r="Y75" i="20" s="1"/>
  <c r="AC49" i="20"/>
  <c r="AC74" i="20" s="1"/>
  <c r="AG49" i="20"/>
  <c r="AG74" i="20" s="1"/>
  <c r="AK49" i="20"/>
  <c r="AK72" i="20" s="1"/>
  <c r="AO49" i="20"/>
  <c r="AO68" i="20" s="1"/>
  <c r="AO75" i="20" s="1"/>
  <c r="AS49" i="20"/>
  <c r="AS72" i="20" s="1"/>
  <c r="AW49" i="20"/>
  <c r="AW74" i="20" s="1"/>
  <c r="S49" i="20"/>
  <c r="S72" i="20" s="1"/>
  <c r="W49" i="20"/>
  <c r="W74" i="20" s="1"/>
  <c r="AA49" i="20"/>
  <c r="AA73" i="20" s="1"/>
  <c r="AE49" i="20"/>
  <c r="AE71" i="20" s="1"/>
  <c r="AI49" i="20"/>
  <c r="AI72" i="20" s="1"/>
  <c r="AM49" i="20"/>
  <c r="AM74" i="20" s="1"/>
  <c r="X71" i="20"/>
  <c r="AF71" i="20"/>
  <c r="AN71" i="20"/>
  <c r="AV71" i="20"/>
  <c r="T73" i="20"/>
  <c r="AB73" i="20"/>
  <c r="AJ73" i="20"/>
  <c r="AR73" i="20"/>
  <c r="T74" i="20"/>
  <c r="T72" i="20"/>
  <c r="T68" i="20"/>
  <c r="T75" i="20" s="1"/>
  <c r="X74" i="20"/>
  <c r="X72" i="20"/>
  <c r="X68" i="20"/>
  <c r="X75" i="20" s="1"/>
  <c r="AB74" i="20"/>
  <c r="AB72" i="20"/>
  <c r="AB68" i="20"/>
  <c r="AB75" i="20" s="1"/>
  <c r="AF74" i="20"/>
  <c r="AF72" i="20"/>
  <c r="AF68" i="20"/>
  <c r="AF75" i="20" s="1"/>
  <c r="AJ74" i="20"/>
  <c r="AJ72" i="20"/>
  <c r="AJ68" i="20"/>
  <c r="AJ75" i="20" s="1"/>
  <c r="AN74" i="20"/>
  <c r="AN72" i="20"/>
  <c r="AN68" i="20"/>
  <c r="AN75" i="20" s="1"/>
  <c r="AR74" i="20"/>
  <c r="AR72" i="20"/>
  <c r="AR68" i="20"/>
  <c r="AR75" i="20" s="1"/>
  <c r="AV74" i="20"/>
  <c r="AV72" i="20"/>
  <c r="AV68" i="20"/>
  <c r="AV75" i="20" s="1"/>
  <c r="AQ49" i="20"/>
  <c r="AQ73" i="20" s="1"/>
  <c r="T71" i="20"/>
  <c r="AB71" i="20"/>
  <c r="AJ71" i="20"/>
  <c r="AR71" i="20"/>
  <c r="R49" i="20"/>
  <c r="R71" i="20" s="1"/>
  <c r="V49" i="20"/>
  <c r="V71" i="20" s="1"/>
  <c r="Z49" i="20"/>
  <c r="Z71" i="20" s="1"/>
  <c r="AD49" i="20"/>
  <c r="AD71" i="20" s="1"/>
  <c r="AH49" i="20"/>
  <c r="AH71" i="20" s="1"/>
  <c r="AL49" i="20"/>
  <c r="AL71" i="20" s="1"/>
  <c r="AP49" i="20"/>
  <c r="AP71" i="20" s="1"/>
  <c r="AT49" i="20"/>
  <c r="AT71" i="20" s="1"/>
  <c r="P49" i="20"/>
  <c r="P74" i="20" s="1"/>
  <c r="AU49" i="20"/>
  <c r="S53" i="19"/>
  <c r="S77" i="19" s="1"/>
  <c r="AA53" i="19"/>
  <c r="AA77" i="19" s="1"/>
  <c r="AI77" i="19"/>
  <c r="AQ53" i="19"/>
  <c r="AQ77" i="19" s="1"/>
  <c r="T71" i="19"/>
  <c r="T78" i="19" s="1"/>
  <c r="AB71" i="19"/>
  <c r="AB78" i="19" s="1"/>
  <c r="AJ71" i="19"/>
  <c r="AJ78" i="19" s="1"/>
  <c r="AR71" i="19"/>
  <c r="AR78" i="19" s="1"/>
  <c r="R74" i="19"/>
  <c r="Z74" i="19"/>
  <c r="AH74" i="19"/>
  <c r="AP74" i="19"/>
  <c r="P75" i="19"/>
  <c r="X75" i="19"/>
  <c r="AF75" i="19"/>
  <c r="AN75" i="19"/>
  <c r="AV75" i="19"/>
  <c r="V76" i="19"/>
  <c r="AD76" i="19"/>
  <c r="AL76" i="19"/>
  <c r="AT76" i="19"/>
  <c r="T77" i="19"/>
  <c r="AB77" i="19"/>
  <c r="AJ77" i="19"/>
  <c r="AR77" i="19"/>
  <c r="U77" i="19"/>
  <c r="U75" i="19"/>
  <c r="U71" i="19"/>
  <c r="U78" i="19" s="1"/>
  <c r="U76" i="19"/>
  <c r="U74" i="19"/>
  <c r="AC77" i="19"/>
  <c r="AC75" i="19"/>
  <c r="AC71" i="19"/>
  <c r="AC78" i="19" s="1"/>
  <c r="AC76" i="19"/>
  <c r="AC74" i="19"/>
  <c r="AK77" i="19"/>
  <c r="AK75" i="19"/>
  <c r="AK71" i="19"/>
  <c r="AK78" i="19" s="1"/>
  <c r="AK76" i="19"/>
  <c r="AK74" i="19"/>
  <c r="AS77" i="19"/>
  <c r="AS75" i="19"/>
  <c r="AS71" i="19"/>
  <c r="AS78" i="19" s="1"/>
  <c r="AS76" i="19"/>
  <c r="AS74" i="19"/>
  <c r="W53" i="19"/>
  <c r="W76" i="19" s="1"/>
  <c r="AE53" i="19"/>
  <c r="AE76" i="19" s="1"/>
  <c r="AM53" i="19"/>
  <c r="AM76" i="19" s="1"/>
  <c r="AU53" i="19"/>
  <c r="AU76" i="19" s="1"/>
  <c r="Q53" i="19"/>
  <c r="Q71" i="19" s="1"/>
  <c r="Q78" i="19" s="1"/>
  <c r="Y53" i="19"/>
  <c r="Y71" i="19" s="1"/>
  <c r="AG53" i="19"/>
  <c r="AG71" i="19" s="1"/>
  <c r="AG78" i="19" s="1"/>
  <c r="AO53" i="19"/>
  <c r="AO71" i="19" s="1"/>
  <c r="AW53" i="19"/>
  <c r="AW71" i="19" s="1"/>
  <c r="AW78" i="19" s="1"/>
  <c r="P71" i="19"/>
  <c r="P78" i="19" s="1"/>
  <c r="X71" i="19"/>
  <c r="X78" i="19" s="1"/>
  <c r="AF71" i="19"/>
  <c r="AF78" i="19" s="1"/>
  <c r="AN71" i="19"/>
  <c r="AN78" i="19" s="1"/>
  <c r="AV71" i="19"/>
  <c r="AV78" i="19" s="1"/>
  <c r="V74" i="19"/>
  <c r="AD74" i="19"/>
  <c r="AL74" i="19"/>
  <c r="AT74" i="19"/>
  <c r="T75" i="19"/>
  <c r="AB75" i="19"/>
  <c r="AJ75" i="19"/>
  <c r="AR75" i="19"/>
  <c r="R76" i="19"/>
  <c r="Z76" i="19"/>
  <c r="AH76" i="19"/>
  <c r="AP76" i="19"/>
  <c r="P77" i="19"/>
  <c r="X77" i="19"/>
  <c r="AF77" i="19"/>
  <c r="AN77" i="19"/>
  <c r="AV77" i="19"/>
  <c r="S60" i="18"/>
  <c r="S75" i="18" s="1"/>
  <c r="S83" i="18" s="1"/>
  <c r="AA60" i="18"/>
  <c r="AI60" i="18"/>
  <c r="AI75" i="18" s="1"/>
  <c r="AI83" i="18" s="1"/>
  <c r="AQ60" i="18"/>
  <c r="AQ75" i="18" s="1"/>
  <c r="T75" i="18"/>
  <c r="T84" i="18" s="1"/>
  <c r="AB75" i="18"/>
  <c r="AB84" i="18" s="1"/>
  <c r="AJ75" i="18"/>
  <c r="AJ82" i="18" s="1"/>
  <c r="AR75" i="18"/>
  <c r="U75" i="18"/>
  <c r="U82" i="18" s="1"/>
  <c r="AC75" i="18"/>
  <c r="AC82" i="18" s="1"/>
  <c r="AK75" i="18"/>
  <c r="AK82" i="18" s="1"/>
  <c r="AS75" i="18"/>
  <c r="AS82" i="18" s="1"/>
  <c r="W60" i="18"/>
  <c r="AE60" i="18"/>
  <c r="AM60" i="18"/>
  <c r="AU60" i="18"/>
  <c r="Q60" i="18"/>
  <c r="Y60" i="18"/>
  <c r="Y75" i="18" s="1"/>
  <c r="AG60" i="18"/>
  <c r="AO60" i="18"/>
  <c r="AO75" i="18" s="1"/>
  <c r="AW60" i="18"/>
  <c r="P75" i="18"/>
  <c r="P84" i="18" s="1"/>
  <c r="X75" i="18"/>
  <c r="X84" i="18" s="1"/>
  <c r="AF75" i="18"/>
  <c r="AF84" i="18" s="1"/>
  <c r="AN75" i="18"/>
  <c r="AV75" i="18"/>
  <c r="AV84" i="18" s="1"/>
  <c r="AD85" i="18"/>
  <c r="AD86" i="18" s="1"/>
  <c r="T55" i="17"/>
  <c r="AJ55" i="17"/>
  <c r="U71" i="17"/>
  <c r="U79" i="17" s="1"/>
  <c r="AK71" i="17"/>
  <c r="AK79" i="17" s="1"/>
  <c r="AS71" i="17"/>
  <c r="AS79" i="17" s="1"/>
  <c r="R71" i="17"/>
  <c r="R79" i="17" s="1"/>
  <c r="Z71" i="17"/>
  <c r="Z79" i="17" s="1"/>
  <c r="AH71" i="17"/>
  <c r="AH79" i="17" s="1"/>
  <c r="AP71" i="17"/>
  <c r="AP79" i="17" s="1"/>
  <c r="V55" i="17"/>
  <c r="AD55" i="17"/>
  <c r="AL55" i="17"/>
  <c r="AT55" i="17"/>
  <c r="W71" i="17"/>
  <c r="W80" i="17" s="1"/>
  <c r="AE71" i="17"/>
  <c r="AE80" i="17" s="1"/>
  <c r="AM71" i="17"/>
  <c r="AM81" i="17" s="1"/>
  <c r="AU71" i="17"/>
  <c r="AU77" i="17" s="1"/>
  <c r="P71" i="17"/>
  <c r="P80" i="17" s="1"/>
  <c r="AB55" i="17"/>
  <c r="AB71" i="17" s="1"/>
  <c r="AB79" i="17" s="1"/>
  <c r="AR55" i="17"/>
  <c r="AC71" i="17"/>
  <c r="AC79" i="17" s="1"/>
  <c r="Q55" i="17"/>
  <c r="X55" i="17"/>
  <c r="AF55" i="17"/>
  <c r="AF71" i="17" s="1"/>
  <c r="AN55" i="17"/>
  <c r="AV55" i="17"/>
  <c r="AV71" i="17" s="1"/>
  <c r="AV81" i="17" s="1"/>
  <c r="Y71" i="17"/>
  <c r="Y80" i="17" s="1"/>
  <c r="AG71" i="17"/>
  <c r="AG80" i="17" s="1"/>
  <c r="AO71" i="17"/>
  <c r="AO80" i="17" s="1"/>
  <c r="AW71" i="17"/>
  <c r="AW78" i="17" s="1"/>
  <c r="BB68" i="14"/>
  <c r="BA68" i="14"/>
  <c r="AZ68" i="14"/>
  <c r="AY68" i="14"/>
  <c r="AX68" i="14"/>
  <c r="BB67" i="14"/>
  <c r="BA67" i="14"/>
  <c r="AZ67" i="14"/>
  <c r="AY67" i="14"/>
  <c r="AX67" i="14"/>
  <c r="BB65" i="14"/>
  <c r="BA65" i="14"/>
  <c r="AZ65" i="14"/>
  <c r="AY65" i="14"/>
  <c r="AX65" i="14"/>
  <c r="BB64" i="14"/>
  <c r="BA64" i="14"/>
  <c r="AZ64" i="14"/>
  <c r="AY64" i="14"/>
  <c r="AX64" i="14"/>
  <c r="BB63" i="14"/>
  <c r="BA63" i="14"/>
  <c r="AZ63" i="14"/>
  <c r="AY63" i="14"/>
  <c r="AX63" i="14"/>
  <c r="BB61" i="14"/>
  <c r="BA61" i="14"/>
  <c r="AZ61" i="14"/>
  <c r="AY61" i="14"/>
  <c r="AX61" i="14"/>
  <c r="BB59" i="14"/>
  <c r="BA59" i="14"/>
  <c r="AZ59" i="14"/>
  <c r="AY59" i="14"/>
  <c r="AX59" i="14"/>
  <c r="BB57" i="14"/>
  <c r="BA57" i="14"/>
  <c r="AZ57" i="14"/>
  <c r="AY57" i="14"/>
  <c r="AX57" i="14"/>
  <c r="BB53" i="14"/>
  <c r="BA53" i="14"/>
  <c r="AZ53" i="14"/>
  <c r="AY53" i="14"/>
  <c r="AX53" i="14"/>
  <c r="BB52" i="14"/>
  <c r="BA52" i="14"/>
  <c r="AZ52" i="14"/>
  <c r="AY52" i="14"/>
  <c r="AX52" i="14"/>
  <c r="BB51" i="14"/>
  <c r="BA51" i="14"/>
  <c r="AZ51" i="14"/>
  <c r="AY51" i="14"/>
  <c r="AX51" i="14"/>
  <c r="BB50" i="14"/>
  <c r="BA50" i="14"/>
  <c r="AZ50" i="14"/>
  <c r="AY50" i="14"/>
  <c r="AX50" i="14"/>
  <c r="BB48" i="14"/>
  <c r="BA48" i="14"/>
  <c r="AZ48" i="14"/>
  <c r="AY48" i="14"/>
  <c r="AX48" i="14"/>
  <c r="BB47" i="14"/>
  <c r="BA47" i="14"/>
  <c r="AZ47" i="14"/>
  <c r="AY47" i="14"/>
  <c r="AX47" i="14"/>
  <c r="BB46" i="14"/>
  <c r="BA46" i="14"/>
  <c r="AZ46" i="14"/>
  <c r="AY46" i="14"/>
  <c r="AX46" i="14"/>
  <c r="BB45" i="14"/>
  <c r="BA45" i="14"/>
  <c r="AZ45" i="14"/>
  <c r="AY45" i="14"/>
  <c r="AX45" i="14"/>
  <c r="BB43" i="14"/>
  <c r="BA43" i="14"/>
  <c r="AZ43" i="14"/>
  <c r="AY43" i="14"/>
  <c r="AX43" i="14"/>
  <c r="BB42" i="14"/>
  <c r="BA42" i="14"/>
  <c r="AZ42" i="14"/>
  <c r="AY42" i="14"/>
  <c r="AX42" i="14"/>
  <c r="BB40" i="14"/>
  <c r="BA40" i="14"/>
  <c r="AZ40" i="14"/>
  <c r="AY40" i="14"/>
  <c r="AX40" i="14"/>
  <c r="BB39" i="14"/>
  <c r="BA39" i="14"/>
  <c r="AZ39" i="14"/>
  <c r="AY39" i="14"/>
  <c r="AX39" i="14"/>
  <c r="BB38" i="14"/>
  <c r="BA38" i="14"/>
  <c r="AZ38" i="14"/>
  <c r="AY38" i="14"/>
  <c r="AX38" i="14"/>
  <c r="BB37" i="14"/>
  <c r="BA37" i="14"/>
  <c r="AZ37" i="14"/>
  <c r="AY37" i="14"/>
  <c r="AX37" i="14"/>
  <c r="AW36" i="14"/>
  <c r="AV36" i="14"/>
  <c r="AV56" i="14" s="1"/>
  <c r="AU36" i="14"/>
  <c r="AT36" i="14"/>
  <c r="AT56" i="14" s="1"/>
  <c r="AS36" i="14"/>
  <c r="AS56" i="14" s="1"/>
  <c r="AR36" i="14"/>
  <c r="AR56" i="14" s="1"/>
  <c r="AQ36" i="14"/>
  <c r="AQ56" i="14" s="1"/>
  <c r="AP36" i="14"/>
  <c r="AP56" i="14" s="1"/>
  <c r="AO36" i="14"/>
  <c r="AN36" i="14"/>
  <c r="AN56" i="14" s="1"/>
  <c r="AM36" i="14"/>
  <c r="AL36" i="14"/>
  <c r="AL56" i="14" s="1"/>
  <c r="AK36" i="14"/>
  <c r="AK56" i="14" s="1"/>
  <c r="AJ36" i="14"/>
  <c r="AJ56" i="14" s="1"/>
  <c r="AI36" i="14"/>
  <c r="AI56" i="14" s="1"/>
  <c r="AH36" i="14"/>
  <c r="AH56" i="14" s="1"/>
  <c r="AG36" i="14"/>
  <c r="AF36" i="14"/>
  <c r="AF56" i="14" s="1"/>
  <c r="AE36" i="14"/>
  <c r="AD36" i="14"/>
  <c r="AD56" i="14" s="1"/>
  <c r="AC36" i="14"/>
  <c r="AC56" i="14" s="1"/>
  <c r="AB36" i="14"/>
  <c r="AB56" i="14" s="1"/>
  <c r="AA36" i="14"/>
  <c r="AA56" i="14" s="1"/>
  <c r="Z36" i="14"/>
  <c r="Z56" i="14" s="1"/>
  <c r="Y36" i="14"/>
  <c r="X36" i="14"/>
  <c r="X56" i="14" s="1"/>
  <c r="W36" i="14"/>
  <c r="V36" i="14"/>
  <c r="V56" i="14" s="1"/>
  <c r="U36" i="14"/>
  <c r="U56" i="14" s="1"/>
  <c r="T36" i="14"/>
  <c r="T56" i="14" s="1"/>
  <c r="S36" i="14"/>
  <c r="S56" i="14" s="1"/>
  <c r="R36" i="14"/>
  <c r="R56" i="14" s="1"/>
  <c r="Q36" i="14"/>
  <c r="P36" i="14"/>
  <c r="P56" i="14" s="1"/>
  <c r="BB34" i="14"/>
  <c r="BA34" i="14"/>
  <c r="AZ34" i="14"/>
  <c r="AY34" i="14"/>
  <c r="AX34" i="14"/>
  <c r="BB33" i="14"/>
  <c r="BA33" i="14"/>
  <c r="AZ33" i="14"/>
  <c r="AY33" i="14"/>
  <c r="AX33" i="14"/>
  <c r="BB32" i="14"/>
  <c r="BA32" i="14"/>
  <c r="AZ32" i="14"/>
  <c r="AY32" i="14"/>
  <c r="AX32" i="14"/>
  <c r="BB31" i="14"/>
  <c r="BA31" i="14"/>
  <c r="AZ31" i="14"/>
  <c r="AY31" i="14"/>
  <c r="AX31" i="14"/>
  <c r="BB30" i="14"/>
  <c r="BA30" i="14"/>
  <c r="AZ30" i="14"/>
  <c r="AY30" i="14"/>
  <c r="AX30" i="14"/>
  <c r="BB29" i="14"/>
  <c r="BA29" i="14"/>
  <c r="AZ29" i="14"/>
  <c r="AY29" i="14"/>
  <c r="AX29" i="14"/>
  <c r="BB26" i="14"/>
  <c r="BA26" i="14"/>
  <c r="AZ26" i="14"/>
  <c r="AY26" i="14"/>
  <c r="AX26" i="14"/>
  <c r="BB25" i="14"/>
  <c r="BA25" i="14"/>
  <c r="AZ25" i="14"/>
  <c r="AY25" i="14"/>
  <c r="AX25" i="14"/>
  <c r="BB21" i="14"/>
  <c r="BA21" i="14"/>
  <c r="AZ21" i="14"/>
  <c r="AY21" i="14"/>
  <c r="AX21" i="14"/>
  <c r="BB20" i="14"/>
  <c r="BA20" i="14"/>
  <c r="AZ20" i="14"/>
  <c r="AY20" i="14"/>
  <c r="AX20" i="14"/>
  <c r="BB16" i="14"/>
  <c r="BA16" i="14"/>
  <c r="AZ16" i="14"/>
  <c r="AY16" i="14"/>
  <c r="AX16" i="14"/>
  <c r="BB15" i="14"/>
  <c r="BA15" i="14"/>
  <c r="AZ15" i="14"/>
  <c r="AY15" i="14"/>
  <c r="AX15" i="14"/>
  <c r="BB14" i="14"/>
  <c r="BA14" i="14"/>
  <c r="AZ14" i="14"/>
  <c r="AY14" i="14"/>
  <c r="AX14" i="14"/>
  <c r="BB13" i="14"/>
  <c r="BA13" i="14"/>
  <c r="AZ13" i="14"/>
  <c r="AY13" i="14"/>
  <c r="AX13" i="14"/>
  <c r="BB12" i="14"/>
  <c r="BA12" i="14"/>
  <c r="AZ12" i="14"/>
  <c r="AY12" i="14"/>
  <c r="AX12" i="14"/>
  <c r="BB11" i="14"/>
  <c r="BA11" i="14"/>
  <c r="AZ11" i="14"/>
  <c r="AY11" i="14"/>
  <c r="AX11" i="14"/>
  <c r="BB10" i="14"/>
  <c r="BA10" i="14"/>
  <c r="AZ10" i="14"/>
  <c r="AY10" i="14"/>
  <c r="AX10" i="14"/>
  <c r="BB9" i="14"/>
  <c r="BA9" i="14"/>
  <c r="AZ9" i="14"/>
  <c r="AY9" i="14"/>
  <c r="AX9" i="14"/>
  <c r="BB8" i="14"/>
  <c r="BA8" i="14"/>
  <c r="AZ8" i="14"/>
  <c r="AY8" i="14"/>
  <c r="AX8" i="14"/>
  <c r="BB7" i="14"/>
  <c r="BA7" i="14"/>
  <c r="AZ7" i="14"/>
  <c r="AY7" i="14"/>
  <c r="AX7" i="14"/>
  <c r="BB6" i="14"/>
  <c r="BA6" i="14"/>
  <c r="AZ6" i="14"/>
  <c r="AY6" i="14"/>
  <c r="AX6" i="14"/>
  <c r="BB5" i="14"/>
  <c r="BA5" i="14"/>
  <c r="AZ5" i="14"/>
  <c r="AY5" i="14"/>
  <c r="AX5" i="14"/>
  <c r="BB65" i="13"/>
  <c r="BA65" i="13"/>
  <c r="AZ65" i="13"/>
  <c r="AY65" i="13"/>
  <c r="AX65" i="13"/>
  <c r="BB64" i="13"/>
  <c r="BA64" i="13"/>
  <c r="AZ64" i="13"/>
  <c r="AY64" i="13"/>
  <c r="AX64" i="13"/>
  <c r="BB63" i="13"/>
  <c r="BA63" i="13"/>
  <c r="AZ63" i="13"/>
  <c r="AY63" i="13"/>
  <c r="AX63" i="13"/>
  <c r="BB61" i="13"/>
  <c r="BA61" i="13"/>
  <c r="AZ61" i="13"/>
  <c r="AY61" i="13"/>
  <c r="AX61" i="13"/>
  <c r="BB60" i="13"/>
  <c r="BA60" i="13"/>
  <c r="AZ60" i="13"/>
  <c r="AY60" i="13"/>
  <c r="AX60" i="13"/>
  <c r="BB59" i="13"/>
  <c r="BA59" i="13"/>
  <c r="AZ59" i="13"/>
  <c r="AY59" i="13"/>
  <c r="AX59" i="13"/>
  <c r="BB57" i="13"/>
  <c r="BA57" i="13"/>
  <c r="AZ57" i="13"/>
  <c r="AY57" i="13"/>
  <c r="AX57" i="13"/>
  <c r="BB55" i="13"/>
  <c r="BA55" i="13"/>
  <c r="AZ55" i="13"/>
  <c r="AY55" i="13"/>
  <c r="AX55" i="13"/>
  <c r="BB54" i="13"/>
  <c r="BA54" i="13"/>
  <c r="AZ54" i="13"/>
  <c r="AY54" i="13"/>
  <c r="AX54" i="13"/>
  <c r="BB53" i="13"/>
  <c r="BA53" i="13"/>
  <c r="AZ53" i="13"/>
  <c r="AY53" i="13"/>
  <c r="AX53" i="13"/>
  <c r="BB52" i="13"/>
  <c r="BA52" i="13"/>
  <c r="AZ52" i="13"/>
  <c r="AY52" i="13"/>
  <c r="AX52" i="13"/>
  <c r="BB49" i="13"/>
  <c r="BA49" i="13"/>
  <c r="AZ49" i="13"/>
  <c r="AY49" i="13"/>
  <c r="AX49" i="13"/>
  <c r="BB48" i="13"/>
  <c r="BA48" i="13"/>
  <c r="AZ48" i="13"/>
  <c r="AY48" i="13"/>
  <c r="AX48" i="13"/>
  <c r="BB47" i="13"/>
  <c r="BA47" i="13"/>
  <c r="AZ47" i="13"/>
  <c r="AY47" i="13"/>
  <c r="BB46" i="13"/>
  <c r="BA46" i="13"/>
  <c r="AZ46" i="13"/>
  <c r="AY46" i="13"/>
  <c r="AX46" i="13"/>
  <c r="BB45" i="13"/>
  <c r="BA45" i="13"/>
  <c r="AZ45" i="13"/>
  <c r="AY45" i="13"/>
  <c r="AX45" i="13"/>
  <c r="BB44" i="13"/>
  <c r="BA44" i="13"/>
  <c r="AZ44" i="13"/>
  <c r="AY44" i="13"/>
  <c r="AX44" i="13"/>
  <c r="BB42" i="13"/>
  <c r="BA42" i="13"/>
  <c r="AZ42" i="13"/>
  <c r="AY42" i="13"/>
  <c r="AX42" i="13"/>
  <c r="BB41" i="13"/>
  <c r="BA41" i="13"/>
  <c r="AZ41" i="13"/>
  <c r="AY41" i="13"/>
  <c r="AX41" i="13"/>
  <c r="BB39" i="13"/>
  <c r="BA39" i="13"/>
  <c r="AZ39" i="13"/>
  <c r="AY39" i="13"/>
  <c r="AX39" i="13"/>
  <c r="BB38" i="13"/>
  <c r="BA38" i="13"/>
  <c r="AZ38" i="13"/>
  <c r="AY38" i="13"/>
  <c r="AX38" i="13"/>
  <c r="BB36" i="13"/>
  <c r="BA36" i="13"/>
  <c r="AZ36" i="13"/>
  <c r="AY36" i="13"/>
  <c r="AX36" i="13"/>
  <c r="BB35" i="13"/>
  <c r="BA35" i="13"/>
  <c r="AZ35" i="13"/>
  <c r="AY35" i="13"/>
  <c r="AX35" i="13"/>
  <c r="BB34" i="13"/>
  <c r="BA34" i="13"/>
  <c r="AZ34" i="13"/>
  <c r="AY34" i="13"/>
  <c r="AX34" i="13"/>
  <c r="BB33" i="13"/>
  <c r="BA33" i="13"/>
  <c r="AZ33" i="13"/>
  <c r="AY33" i="13"/>
  <c r="AX33" i="13"/>
  <c r="AW32" i="13"/>
  <c r="AW51" i="13" s="1"/>
  <c r="AV32" i="13"/>
  <c r="AV51" i="13" s="1"/>
  <c r="AU32" i="13"/>
  <c r="AT32" i="13"/>
  <c r="AT51" i="13" s="1"/>
  <c r="AS32" i="13"/>
  <c r="AS51" i="13" s="1"/>
  <c r="AR32" i="13"/>
  <c r="AR51" i="13" s="1"/>
  <c r="AQ32" i="13"/>
  <c r="AQ51" i="13" s="1"/>
  <c r="AP32" i="13"/>
  <c r="AP51" i="13" s="1"/>
  <c r="AO32" i="13"/>
  <c r="AO51" i="13" s="1"/>
  <c r="AN32" i="13"/>
  <c r="AN51" i="13" s="1"/>
  <c r="AM32" i="13"/>
  <c r="AL32" i="13"/>
  <c r="AL51" i="13" s="1"/>
  <c r="AK32" i="13"/>
  <c r="AK51" i="13" s="1"/>
  <c r="AJ32" i="13"/>
  <c r="AJ51" i="13" s="1"/>
  <c r="AI32" i="13"/>
  <c r="AH32" i="13"/>
  <c r="AH51" i="13" s="1"/>
  <c r="AG32" i="13"/>
  <c r="AG51" i="13" s="1"/>
  <c r="AF32" i="13"/>
  <c r="AF51" i="13" s="1"/>
  <c r="AE32" i="13"/>
  <c r="AD32" i="13"/>
  <c r="AD51" i="13" s="1"/>
  <c r="AC32" i="13"/>
  <c r="AC51" i="13" s="1"/>
  <c r="AB32" i="13"/>
  <c r="AB51" i="13" s="1"/>
  <c r="AA32" i="13"/>
  <c r="AA51" i="13" s="1"/>
  <c r="Z32" i="13"/>
  <c r="Z51" i="13" s="1"/>
  <c r="Y32" i="13"/>
  <c r="Y51" i="13" s="1"/>
  <c r="X32" i="13"/>
  <c r="X51" i="13" s="1"/>
  <c r="W32" i="13"/>
  <c r="V32" i="13"/>
  <c r="V51" i="13" s="1"/>
  <c r="U32" i="13"/>
  <c r="U51" i="13" s="1"/>
  <c r="T32" i="13"/>
  <c r="T51" i="13" s="1"/>
  <c r="S32" i="13"/>
  <c r="R32" i="13"/>
  <c r="R51" i="13" s="1"/>
  <c r="Q32" i="13"/>
  <c r="Q51" i="13" s="1"/>
  <c r="P32" i="13"/>
  <c r="P51" i="13" s="1"/>
  <c r="BB30" i="13"/>
  <c r="BA30" i="13"/>
  <c r="AZ30" i="13"/>
  <c r="AY30" i="13"/>
  <c r="AX30" i="13"/>
  <c r="BB29" i="13"/>
  <c r="BA29" i="13"/>
  <c r="AZ29" i="13"/>
  <c r="AY29" i="13"/>
  <c r="AX29" i="13"/>
  <c r="BB28" i="13"/>
  <c r="BA28" i="13"/>
  <c r="AZ28" i="13"/>
  <c r="AY28" i="13"/>
  <c r="AX28" i="13"/>
  <c r="BB27" i="13"/>
  <c r="BA27" i="13"/>
  <c r="AZ27" i="13"/>
  <c r="AY27" i="13"/>
  <c r="AX27" i="13"/>
  <c r="BB26" i="13"/>
  <c r="BA26" i="13"/>
  <c r="AZ26" i="13"/>
  <c r="AY26" i="13"/>
  <c r="AX26" i="13"/>
  <c r="BB25" i="13"/>
  <c r="BA25" i="13"/>
  <c r="AZ25" i="13"/>
  <c r="AY25" i="13"/>
  <c r="AX25" i="13"/>
  <c r="BB24" i="13"/>
  <c r="BA24" i="13"/>
  <c r="AZ24" i="13"/>
  <c r="AY24" i="13"/>
  <c r="AX24" i="13"/>
  <c r="BB22" i="13"/>
  <c r="BA22" i="13"/>
  <c r="AZ22" i="13"/>
  <c r="AY22" i="13"/>
  <c r="AX22" i="13"/>
  <c r="BB21" i="13"/>
  <c r="BA21" i="13"/>
  <c r="AZ21" i="13"/>
  <c r="AY21" i="13"/>
  <c r="AX21" i="13"/>
  <c r="BB18" i="13"/>
  <c r="BA18" i="13"/>
  <c r="AZ18" i="13"/>
  <c r="AY18" i="13"/>
  <c r="AX18" i="13"/>
  <c r="BB17" i="13"/>
  <c r="BA17" i="13"/>
  <c r="AZ17" i="13"/>
  <c r="AY17" i="13"/>
  <c r="AX17" i="13"/>
  <c r="BB14" i="13"/>
  <c r="BA14" i="13"/>
  <c r="AZ14" i="13"/>
  <c r="AY14" i="13"/>
  <c r="AX14" i="13"/>
  <c r="BB13" i="13"/>
  <c r="BA13" i="13"/>
  <c r="AZ13" i="13"/>
  <c r="AY13" i="13"/>
  <c r="AX13" i="13"/>
  <c r="BB12" i="13"/>
  <c r="BA12" i="13"/>
  <c r="AZ12" i="13"/>
  <c r="AY12" i="13"/>
  <c r="AX12" i="13"/>
  <c r="BB11" i="13"/>
  <c r="BA11" i="13"/>
  <c r="AZ11" i="13"/>
  <c r="AY11" i="13"/>
  <c r="AX11" i="13"/>
  <c r="BB10" i="13"/>
  <c r="BA10" i="13"/>
  <c r="AZ10" i="13"/>
  <c r="AY10" i="13"/>
  <c r="AX10" i="13"/>
  <c r="BB9" i="13"/>
  <c r="BA9" i="13"/>
  <c r="AZ9" i="13"/>
  <c r="AY9" i="13"/>
  <c r="AX9" i="13"/>
  <c r="BB8" i="13"/>
  <c r="BA8" i="13"/>
  <c r="AZ8" i="13"/>
  <c r="AY8" i="13"/>
  <c r="AX8" i="13"/>
  <c r="BB7" i="13"/>
  <c r="BA7" i="13"/>
  <c r="AZ7" i="13"/>
  <c r="AY7" i="13"/>
  <c r="AX7" i="13"/>
  <c r="BB6" i="13"/>
  <c r="BA6" i="13"/>
  <c r="AZ6" i="13"/>
  <c r="AY6" i="13"/>
  <c r="AX6" i="13"/>
  <c r="BB5" i="13"/>
  <c r="BA5" i="13"/>
  <c r="AZ5" i="13"/>
  <c r="AY5" i="13"/>
  <c r="AX5" i="13"/>
  <c r="BB70" i="12"/>
  <c r="BA70" i="12"/>
  <c r="AZ70" i="12"/>
  <c r="AY70" i="12"/>
  <c r="AX70" i="12"/>
  <c r="BB69" i="12"/>
  <c r="BA69" i="12"/>
  <c r="AZ69" i="12"/>
  <c r="AY69" i="12"/>
  <c r="AX69" i="12"/>
  <c r="BB68" i="12"/>
  <c r="BA68" i="12"/>
  <c r="AZ68" i="12"/>
  <c r="AY68" i="12"/>
  <c r="AX68" i="12"/>
  <c r="BB66" i="12"/>
  <c r="BA66" i="12"/>
  <c r="AZ66" i="12"/>
  <c r="AY66" i="12"/>
  <c r="AX66" i="12"/>
  <c r="BB64" i="12"/>
  <c r="BA64" i="12"/>
  <c r="AZ64" i="12"/>
  <c r="AY64" i="12"/>
  <c r="AX64" i="12"/>
  <c r="BB62" i="12"/>
  <c r="BA62" i="12"/>
  <c r="AZ62" i="12"/>
  <c r="AY62" i="12"/>
  <c r="AX62" i="12"/>
  <c r="BB61" i="12"/>
  <c r="BA61" i="12"/>
  <c r="AZ61" i="12"/>
  <c r="AY61" i="12"/>
  <c r="AX61" i="12"/>
  <c r="BB60" i="12"/>
  <c r="BA60" i="12"/>
  <c r="AZ60" i="12"/>
  <c r="AY60" i="12"/>
  <c r="AX60" i="12"/>
  <c r="BB59" i="12"/>
  <c r="BA59" i="12"/>
  <c r="AZ59" i="12"/>
  <c r="AY59" i="12"/>
  <c r="AX59" i="12"/>
  <c r="BB58" i="12"/>
  <c r="BA58" i="12"/>
  <c r="AZ58" i="12"/>
  <c r="AY58" i="12"/>
  <c r="AX58" i="12"/>
  <c r="BB57" i="12"/>
  <c r="BA57" i="12"/>
  <c r="AZ57" i="12"/>
  <c r="AY57" i="12"/>
  <c r="AX57" i="12"/>
  <c r="BB53" i="12"/>
  <c r="BA53" i="12"/>
  <c r="AZ53" i="12"/>
  <c r="AX53" i="12"/>
  <c r="BB52" i="12"/>
  <c r="BA52" i="12"/>
  <c r="AZ52" i="12"/>
  <c r="AY52" i="12"/>
  <c r="AX52" i="12"/>
  <c r="BB51" i="12"/>
  <c r="BA51" i="12"/>
  <c r="AZ51" i="12"/>
  <c r="AY51" i="12"/>
  <c r="AX51" i="12"/>
  <c r="BB50" i="12"/>
  <c r="BA50" i="12"/>
  <c r="AZ50" i="12"/>
  <c r="AY50" i="12"/>
  <c r="AX50" i="12"/>
  <c r="BB48" i="12"/>
  <c r="BA48" i="12"/>
  <c r="AZ48" i="12"/>
  <c r="AY48" i="12"/>
  <c r="BB47" i="12"/>
  <c r="BA47" i="12"/>
  <c r="AZ47" i="12"/>
  <c r="AY47" i="12"/>
  <c r="AX47" i="12"/>
  <c r="BB45" i="12"/>
  <c r="BA45" i="12"/>
  <c r="AZ45" i="12"/>
  <c r="AY45" i="12"/>
  <c r="AX45" i="12"/>
  <c r="BB42" i="12"/>
  <c r="BA42" i="12"/>
  <c r="AZ42" i="12"/>
  <c r="AY42" i="12"/>
  <c r="AX42" i="12"/>
  <c r="BB41" i="12"/>
  <c r="BA41" i="12"/>
  <c r="AZ41" i="12"/>
  <c r="AY41" i="12"/>
  <c r="AX41" i="12"/>
  <c r="BB40" i="12"/>
  <c r="BA40" i="12"/>
  <c r="AZ40" i="12"/>
  <c r="AY40" i="12"/>
  <c r="AX40" i="12"/>
  <c r="BB39" i="12"/>
  <c r="BA39" i="12"/>
  <c r="AZ39" i="12"/>
  <c r="AY39" i="12"/>
  <c r="AX39" i="12"/>
  <c r="BB35" i="12"/>
  <c r="BA35" i="12"/>
  <c r="AZ35" i="12"/>
  <c r="AY35" i="12"/>
  <c r="AX35" i="12"/>
  <c r="BB34" i="12"/>
  <c r="BA34" i="12"/>
  <c r="AZ34" i="12"/>
  <c r="AY34" i="12"/>
  <c r="AX34" i="12"/>
  <c r="AW33" i="12"/>
  <c r="AV33" i="12"/>
  <c r="AV56" i="12" s="1"/>
  <c r="AU33" i="12"/>
  <c r="AT33" i="12"/>
  <c r="AS33" i="12"/>
  <c r="AR33" i="12"/>
  <c r="AR56" i="12" s="1"/>
  <c r="AQ33" i="12"/>
  <c r="AP33" i="12"/>
  <c r="AO33" i="12"/>
  <c r="AN33" i="12"/>
  <c r="AN56" i="12" s="1"/>
  <c r="AM33" i="12"/>
  <c r="AL33" i="12"/>
  <c r="AK33" i="12"/>
  <c r="AJ33" i="12"/>
  <c r="AJ56" i="12" s="1"/>
  <c r="AI33" i="12"/>
  <c r="AH33" i="12"/>
  <c r="AG33" i="12"/>
  <c r="AF33" i="12"/>
  <c r="AF56" i="12" s="1"/>
  <c r="AE33" i="12"/>
  <c r="AD33" i="12"/>
  <c r="AC33" i="12"/>
  <c r="AB33" i="12"/>
  <c r="AB56" i="12" s="1"/>
  <c r="AA33" i="12"/>
  <c r="Z33" i="12"/>
  <c r="Y33" i="12"/>
  <c r="X33" i="12"/>
  <c r="X56" i="12" s="1"/>
  <c r="W33" i="12"/>
  <c r="V33" i="12"/>
  <c r="U33" i="12"/>
  <c r="T33" i="12"/>
  <c r="T56" i="12" s="1"/>
  <c r="S33" i="12"/>
  <c r="BB31" i="12"/>
  <c r="BA31" i="12"/>
  <c r="AZ31" i="12"/>
  <c r="AY31" i="12"/>
  <c r="AX31" i="12"/>
  <c r="BB30" i="12"/>
  <c r="BA30" i="12"/>
  <c r="AZ30" i="12"/>
  <c r="AY30" i="12"/>
  <c r="AX30" i="12"/>
  <c r="BB29" i="12"/>
  <c r="BA29" i="12"/>
  <c r="AZ29" i="12"/>
  <c r="AY29" i="12"/>
  <c r="AX29" i="12"/>
  <c r="BB28" i="12"/>
  <c r="BA28" i="12"/>
  <c r="AZ28" i="12"/>
  <c r="AY28" i="12"/>
  <c r="AX28" i="12"/>
  <c r="BB27" i="12"/>
  <c r="BA27" i="12"/>
  <c r="AZ27" i="12"/>
  <c r="AY27" i="12"/>
  <c r="AX27" i="12"/>
  <c r="BB26" i="12"/>
  <c r="BA26" i="12"/>
  <c r="AZ26" i="12"/>
  <c r="AY26" i="12"/>
  <c r="AX26" i="12"/>
  <c r="BB24" i="12"/>
  <c r="BA24" i="12"/>
  <c r="AZ24" i="12"/>
  <c r="AY24" i="12"/>
  <c r="AX24" i="12"/>
  <c r="BB23" i="12"/>
  <c r="BA23" i="12"/>
  <c r="AZ23" i="12"/>
  <c r="AY23" i="12"/>
  <c r="AX23" i="12"/>
  <c r="BB20" i="12"/>
  <c r="BA20" i="12"/>
  <c r="AZ20" i="12"/>
  <c r="AY20" i="12"/>
  <c r="AX20" i="12"/>
  <c r="BB19" i="12"/>
  <c r="BA19" i="12"/>
  <c r="AZ19" i="12"/>
  <c r="AY19" i="12"/>
  <c r="AX19" i="12"/>
  <c r="BB17" i="12"/>
  <c r="BA17" i="12"/>
  <c r="AZ17" i="12"/>
  <c r="AY17" i="12"/>
  <c r="AX17" i="12"/>
  <c r="BB16" i="12"/>
  <c r="BA16" i="12"/>
  <c r="AZ16" i="12"/>
  <c r="AY16" i="12"/>
  <c r="AX16" i="12"/>
  <c r="BB14" i="12"/>
  <c r="BA14" i="12"/>
  <c r="AZ14" i="12"/>
  <c r="AY14" i="12"/>
  <c r="AX14" i="12"/>
  <c r="BB13" i="12"/>
  <c r="BA13" i="12"/>
  <c r="AZ13" i="12"/>
  <c r="AY13" i="12"/>
  <c r="AX13" i="12"/>
  <c r="BB12" i="12"/>
  <c r="BA12" i="12"/>
  <c r="AZ12" i="12"/>
  <c r="AY12" i="12"/>
  <c r="AX12" i="12"/>
  <c r="BB11" i="12"/>
  <c r="BA11" i="12"/>
  <c r="AZ11" i="12"/>
  <c r="AY11" i="12"/>
  <c r="AX11" i="12"/>
  <c r="BB10" i="12"/>
  <c r="BA10" i="12"/>
  <c r="AZ10" i="12"/>
  <c r="AY10" i="12"/>
  <c r="AX10" i="12"/>
  <c r="BB5" i="12"/>
  <c r="BA5" i="12"/>
  <c r="AZ5" i="12"/>
  <c r="AY5" i="12"/>
  <c r="AX5" i="12"/>
  <c r="S77" i="17" l="1"/>
  <c r="R85" i="18"/>
  <c r="R83" i="18"/>
  <c r="R81" i="18"/>
  <c r="U66" i="21"/>
  <c r="U73" i="21" s="1"/>
  <c r="R79" i="19"/>
  <c r="R84" i="18"/>
  <c r="AH83" i="18"/>
  <c r="AH85" i="18"/>
  <c r="AH84" i="18"/>
  <c r="AH81" i="18"/>
  <c r="T82" i="18"/>
  <c r="V83" i="18"/>
  <c r="Z83" i="18"/>
  <c r="AL83" i="18"/>
  <c r="AP84" i="18"/>
  <c r="V81" i="18"/>
  <c r="V82" i="18"/>
  <c r="V85" i="18"/>
  <c r="V86" i="18" s="1"/>
  <c r="AP83" i="18"/>
  <c r="AD81" i="18"/>
  <c r="AP85" i="18"/>
  <c r="AD83" i="18"/>
  <c r="AD82" i="18"/>
  <c r="AP81" i="18"/>
  <c r="AT85" i="18"/>
  <c r="AT86" i="18" s="1"/>
  <c r="AL82" i="18"/>
  <c r="AL81" i="18"/>
  <c r="Z85" i="18"/>
  <c r="Z81" i="18"/>
  <c r="Z84" i="18"/>
  <c r="AO84" i="18"/>
  <c r="AO83" i="18"/>
  <c r="AI85" i="18"/>
  <c r="AL85" i="18"/>
  <c r="AL86" i="18" s="1"/>
  <c r="AT81" i="18"/>
  <c r="Y85" i="18"/>
  <c r="Y83" i="18"/>
  <c r="AJ84" i="18"/>
  <c r="S85" i="18"/>
  <c r="AO85" i="18"/>
  <c r="Y84" i="18"/>
  <c r="AT83" i="18"/>
  <c r="AT82" i="18"/>
  <c r="AQ85" i="18"/>
  <c r="AU75" i="18"/>
  <c r="AU81" i="18" s="1"/>
  <c r="AE75" i="18"/>
  <c r="AE85" i="18" s="1"/>
  <c r="Z74" i="22"/>
  <c r="AK81" i="17"/>
  <c r="S78" i="17"/>
  <c r="S79" i="17"/>
  <c r="S81" i="17"/>
  <c r="S82" i="17" s="1"/>
  <c r="AU81" i="17"/>
  <c r="AW80" i="17"/>
  <c r="AA80" i="17"/>
  <c r="AA82" i="17" s="1"/>
  <c r="AA79" i="17"/>
  <c r="AA78" i="17"/>
  <c r="AA77" i="17"/>
  <c r="R77" i="17"/>
  <c r="U78" i="17"/>
  <c r="Z77" i="17"/>
  <c r="AI79" i="17"/>
  <c r="AE77" i="17"/>
  <c r="AQ78" i="17"/>
  <c r="AQ77" i="17"/>
  <c r="AQ79" i="17"/>
  <c r="U77" i="17"/>
  <c r="AE81" i="17"/>
  <c r="AE82" i="17" s="1"/>
  <c r="P81" i="17"/>
  <c r="P82" i="17" s="1"/>
  <c r="R78" i="17"/>
  <c r="AI77" i="17"/>
  <c r="AQ80" i="17"/>
  <c r="AQ82" i="17" s="1"/>
  <c r="W81" i="17"/>
  <c r="W82" i="17" s="1"/>
  <c r="AM77" i="17"/>
  <c r="AI78" i="17"/>
  <c r="Z80" i="17"/>
  <c r="R80" i="17"/>
  <c r="AK78" i="17"/>
  <c r="W77" i="17"/>
  <c r="AW79" i="17"/>
  <c r="AH77" i="17"/>
  <c r="AI81" i="17"/>
  <c r="AI82" i="17" s="1"/>
  <c r="AC78" i="17"/>
  <c r="AC81" i="17"/>
  <c r="AG79" i="17"/>
  <c r="AP78" i="17"/>
  <c r="AH81" i="17"/>
  <c r="AB81" i="17"/>
  <c r="P78" i="17"/>
  <c r="AU80" i="17"/>
  <c r="AK77" i="17"/>
  <c r="AP80" i="17"/>
  <c r="AH78" i="17"/>
  <c r="Z81" i="17"/>
  <c r="AK80" i="17"/>
  <c r="AB80" i="17"/>
  <c r="AP81" i="17"/>
  <c r="P77" i="17"/>
  <c r="AS81" i="17"/>
  <c r="AP77" i="17"/>
  <c r="AH80" i="17"/>
  <c r="Z78" i="17"/>
  <c r="R81" i="17"/>
  <c r="U80" i="17"/>
  <c r="AJ71" i="17"/>
  <c r="AJ80" i="17" s="1"/>
  <c r="AP70" i="14"/>
  <c r="AP79" i="14" s="1"/>
  <c r="R70" i="14"/>
  <c r="R77" i="14" s="1"/>
  <c r="Z70" i="14"/>
  <c r="Z80" i="14" s="1"/>
  <c r="AH70" i="14"/>
  <c r="AH79" i="14" s="1"/>
  <c r="Z68" i="13"/>
  <c r="Z74" i="13" s="1"/>
  <c r="AH68" i="13"/>
  <c r="AH78" i="13" s="1"/>
  <c r="AP68" i="13"/>
  <c r="AP77" i="13" s="1"/>
  <c r="R68" i="13"/>
  <c r="R77" i="13" s="1"/>
  <c r="AV80" i="23"/>
  <c r="P80" i="23"/>
  <c r="Z80" i="23"/>
  <c r="V80" i="23"/>
  <c r="R80" i="23"/>
  <c r="AT80" i="23"/>
  <c r="AP80" i="23"/>
  <c r="AB80" i="23"/>
  <c r="AM76" i="23"/>
  <c r="Y75" i="23"/>
  <c r="AE76" i="23"/>
  <c r="AJ82" i="23"/>
  <c r="AG75" i="23"/>
  <c r="Y76" i="23"/>
  <c r="P82" i="23"/>
  <c r="X80" i="23"/>
  <c r="AB82" i="23"/>
  <c r="Y78" i="23"/>
  <c r="AH80" i="23"/>
  <c r="AQ72" i="23"/>
  <c r="AQ79" i="23" s="1"/>
  <c r="AQ80" i="23" s="1"/>
  <c r="AD80" i="23"/>
  <c r="AL80" i="23"/>
  <c r="AR82" i="23"/>
  <c r="AW78" i="23"/>
  <c r="W76" i="23"/>
  <c r="AD82" i="23"/>
  <c r="AW75" i="23"/>
  <c r="Q77" i="23"/>
  <c r="AN82" i="23"/>
  <c r="T82" i="23"/>
  <c r="AW77" i="23"/>
  <c r="AG76" i="23"/>
  <c r="Q76" i="23"/>
  <c r="AF82" i="23"/>
  <c r="AH82" i="23"/>
  <c r="AQ75" i="23"/>
  <c r="AE78" i="23"/>
  <c r="S72" i="23"/>
  <c r="S79" i="23" s="1"/>
  <c r="S80" i="23" s="1"/>
  <c r="AL82" i="23"/>
  <c r="Q75" i="23"/>
  <c r="S77" i="23"/>
  <c r="W78" i="23"/>
  <c r="AW76" i="23"/>
  <c r="Y72" i="23"/>
  <c r="Y79" i="23" s="1"/>
  <c r="Q78" i="23"/>
  <c r="T80" i="23"/>
  <c r="AQ77" i="23"/>
  <c r="AA75" i="23"/>
  <c r="S75" i="23"/>
  <c r="AI70" i="22"/>
  <c r="AL74" i="22"/>
  <c r="AJ76" i="22"/>
  <c r="AW70" i="22"/>
  <c r="Q70" i="22"/>
  <c r="AM70" i="22"/>
  <c r="AA69" i="22"/>
  <c r="AN74" i="22"/>
  <c r="AR76" i="22"/>
  <c r="AT76" i="22"/>
  <c r="AT75" i="22" s="1"/>
  <c r="AS76" i="22"/>
  <c r="AG69" i="22"/>
  <c r="U76" i="22"/>
  <c r="AP74" i="22"/>
  <c r="AR74" i="22"/>
  <c r="AV76" i="22"/>
  <c r="P76" i="22"/>
  <c r="R76" i="22"/>
  <c r="R75" i="22" s="1"/>
  <c r="T76" i="22"/>
  <c r="AM69" i="22"/>
  <c r="W70" i="22"/>
  <c r="AG70" i="22"/>
  <c r="AN76" i="22"/>
  <c r="AQ70" i="22"/>
  <c r="W69" i="22"/>
  <c r="V74" i="22"/>
  <c r="X74" i="22"/>
  <c r="AB76" i="22"/>
  <c r="AD76" i="22"/>
  <c r="AD75" i="22" s="1"/>
  <c r="AW69" i="22"/>
  <c r="AK76" i="22"/>
  <c r="AC76" i="22"/>
  <c r="Q69" i="22"/>
  <c r="AB74" i="22"/>
  <c r="AF76" i="22"/>
  <c r="AH76" i="22"/>
  <c r="AH75" i="22" s="1"/>
  <c r="AQ69" i="22"/>
  <c r="AA70" i="22"/>
  <c r="AC72" i="21"/>
  <c r="AC71" i="21"/>
  <c r="P72" i="21"/>
  <c r="AI72" i="21"/>
  <c r="AS66" i="21"/>
  <c r="AS73" i="21" s="1"/>
  <c r="Y70" i="21"/>
  <c r="S72" i="21"/>
  <c r="AS69" i="21"/>
  <c r="AQ72" i="21"/>
  <c r="AQ69" i="21"/>
  <c r="AK71" i="21"/>
  <c r="AK72" i="21"/>
  <c r="Q71" i="21"/>
  <c r="AQ66" i="21"/>
  <c r="AQ73" i="21" s="1"/>
  <c r="AS71" i="21"/>
  <c r="AS72" i="21"/>
  <c r="AC66" i="21"/>
  <c r="AC73" i="21" s="1"/>
  <c r="U71" i="21"/>
  <c r="U72" i="21"/>
  <c r="Q70" i="21"/>
  <c r="AQ70" i="21"/>
  <c r="AN74" i="21"/>
  <c r="AO70" i="21"/>
  <c r="AK66" i="21"/>
  <c r="AK73" i="21" s="1"/>
  <c r="AK74" i="21" s="1"/>
  <c r="AC69" i="21"/>
  <c r="Q69" i="21"/>
  <c r="AK68" i="20"/>
  <c r="AK75" i="20" s="1"/>
  <c r="AK74" i="20"/>
  <c r="AO72" i="20"/>
  <c r="AK73" i="20"/>
  <c r="AS68" i="20"/>
  <c r="AS75" i="20" s="1"/>
  <c r="AS74" i="20"/>
  <c r="AS71" i="20"/>
  <c r="Q71" i="20"/>
  <c r="Q73" i="20"/>
  <c r="AS73" i="20"/>
  <c r="P68" i="20"/>
  <c r="P75" i="20" s="1"/>
  <c r="P76" i="20" s="1"/>
  <c r="AC68" i="20"/>
  <c r="AC75" i="20" s="1"/>
  <c r="AC76" i="20" s="1"/>
  <c r="Y72" i="20"/>
  <c r="U68" i="20"/>
  <c r="U75" i="20" s="1"/>
  <c r="AQ74" i="20"/>
  <c r="AA74" i="20"/>
  <c r="AC73" i="20"/>
  <c r="AC72" i="20"/>
  <c r="U73" i="20"/>
  <c r="U74" i="20"/>
  <c r="Q72" i="20"/>
  <c r="AB78" i="20"/>
  <c r="AQ72" i="20"/>
  <c r="AQ68" i="20"/>
  <c r="AQ75" i="20" s="1"/>
  <c r="AQ71" i="20"/>
  <c r="AC71" i="20"/>
  <c r="V79" i="19"/>
  <c r="AH79" i="19"/>
  <c r="AD79" i="19"/>
  <c r="Z79" i="19"/>
  <c r="AT79" i="19"/>
  <c r="AP79" i="19"/>
  <c r="AJ81" i="19"/>
  <c r="AA75" i="19"/>
  <c r="AL79" i="19"/>
  <c r="Q75" i="19"/>
  <c r="X81" i="19"/>
  <c r="AM75" i="19"/>
  <c r="W75" i="19"/>
  <c r="X79" i="19"/>
  <c r="AB81" i="19"/>
  <c r="AD81" i="19"/>
  <c r="AS81" i="19"/>
  <c r="AG74" i="19"/>
  <c r="U81" i="19"/>
  <c r="AR79" i="19"/>
  <c r="AV81" i="19"/>
  <c r="T81" i="19"/>
  <c r="AM74" i="19"/>
  <c r="W74" i="19"/>
  <c r="AG75" i="19"/>
  <c r="AN81" i="19"/>
  <c r="AQ75" i="19"/>
  <c r="AN79" i="19"/>
  <c r="AR81" i="19"/>
  <c r="AT81" i="19"/>
  <c r="AK81" i="19"/>
  <c r="AC81" i="19"/>
  <c r="Q74" i="19"/>
  <c r="AB79" i="19"/>
  <c r="AF81" i="19"/>
  <c r="AH81" i="19"/>
  <c r="AQ74" i="19"/>
  <c r="AA74" i="19"/>
  <c r="AW74" i="19"/>
  <c r="R81" i="19"/>
  <c r="P81" i="19"/>
  <c r="AW75" i="19"/>
  <c r="AO76" i="23"/>
  <c r="AI75" i="23"/>
  <c r="X82" i="23"/>
  <c r="V82" i="23"/>
  <c r="AO77" i="23"/>
  <c r="AO78" i="23"/>
  <c r="AG77" i="23"/>
  <c r="Z82" i="23"/>
  <c r="AU78" i="23"/>
  <c r="AM78" i="23"/>
  <c r="AI72" i="23"/>
  <c r="AI79" i="23" s="1"/>
  <c r="AI80" i="23" s="1"/>
  <c r="AI77" i="23"/>
  <c r="AA72" i="23"/>
  <c r="AA79" i="23" s="1"/>
  <c r="AA80" i="23" s="1"/>
  <c r="AA77" i="23"/>
  <c r="AV82" i="23"/>
  <c r="AN80" i="23"/>
  <c r="AT82" i="23"/>
  <c r="AW79" i="23"/>
  <c r="AS82" i="23"/>
  <c r="AO79" i="23"/>
  <c r="AK82" i="23"/>
  <c r="AG79" i="23"/>
  <c r="AC82" i="23"/>
  <c r="U82" i="23"/>
  <c r="Q79" i="23"/>
  <c r="AR80" i="23"/>
  <c r="R82" i="23"/>
  <c r="AU75" i="23"/>
  <c r="AQ76" i="23"/>
  <c r="AM75" i="23"/>
  <c r="AI76" i="23"/>
  <c r="AE75" i="23"/>
  <c r="AA76" i="23"/>
  <c r="W75" i="23"/>
  <c r="S76" i="23"/>
  <c r="AO75" i="23"/>
  <c r="AU76" i="23"/>
  <c r="AG78" i="23"/>
  <c r="AF80" i="23"/>
  <c r="AS80" i="23"/>
  <c r="AK80" i="23"/>
  <c r="AC80" i="23"/>
  <c r="U80" i="23"/>
  <c r="AJ80" i="23"/>
  <c r="AP82" i="23"/>
  <c r="AU72" i="23"/>
  <c r="AU79" i="23" s="1"/>
  <c r="AM72" i="23"/>
  <c r="AM79" i="23" s="1"/>
  <c r="AE72" i="23"/>
  <c r="AE79" i="23" s="1"/>
  <c r="W72" i="23"/>
  <c r="W79" i="23" s="1"/>
  <c r="AO69" i="22"/>
  <c r="AO70" i="22"/>
  <c r="Y69" i="22"/>
  <c r="Y70" i="22"/>
  <c r="AU70" i="22"/>
  <c r="AI69" i="22"/>
  <c r="AE70" i="22"/>
  <c r="S69" i="22"/>
  <c r="X76" i="22"/>
  <c r="AV74" i="22"/>
  <c r="P74" i="22"/>
  <c r="V76" i="22"/>
  <c r="AW71" i="22"/>
  <c r="AW72" i="22"/>
  <c r="AW74" i="22" s="1"/>
  <c r="AO71" i="22"/>
  <c r="AO72" i="22"/>
  <c r="AO74" i="22" s="1"/>
  <c r="AG71" i="22"/>
  <c r="AG72" i="22"/>
  <c r="AG74" i="22" s="1"/>
  <c r="Y71" i="22"/>
  <c r="Y72" i="22"/>
  <c r="Q71" i="22"/>
  <c r="Q72" i="22"/>
  <c r="Q74" i="22" s="1"/>
  <c r="T74" i="22"/>
  <c r="Z76" i="22"/>
  <c r="AU72" i="22"/>
  <c r="AQ66" i="22"/>
  <c r="AQ73" i="22" s="1"/>
  <c r="AQ74" i="22" s="1"/>
  <c r="AQ71" i="22"/>
  <c r="AM72" i="22"/>
  <c r="AI66" i="22"/>
  <c r="AI73" i="22" s="1"/>
  <c r="AI74" i="22" s="1"/>
  <c r="AI71" i="22"/>
  <c r="AE72" i="22"/>
  <c r="AA66" i="22"/>
  <c r="AA73" i="22" s="1"/>
  <c r="AA74" i="22" s="1"/>
  <c r="AA71" i="22"/>
  <c r="W72" i="22"/>
  <c r="S66" i="22"/>
  <c r="S73" i="22" s="1"/>
  <c r="S74" i="22" s="1"/>
  <c r="S71" i="22"/>
  <c r="Y73" i="22"/>
  <c r="AU69" i="22"/>
  <c r="AE69" i="22"/>
  <c r="S70" i="22"/>
  <c r="AF74" i="22"/>
  <c r="AL76" i="22"/>
  <c r="AS74" i="22"/>
  <c r="AK74" i="22"/>
  <c r="AC74" i="22"/>
  <c r="U74" i="22"/>
  <c r="AJ74" i="22"/>
  <c r="AP76" i="22"/>
  <c r="AU66" i="22"/>
  <c r="AU73" i="22" s="1"/>
  <c r="AM66" i="22"/>
  <c r="AM73" i="22" s="1"/>
  <c r="AE66" i="22"/>
  <c r="AE73" i="22" s="1"/>
  <c r="W66" i="22"/>
  <c r="W73" i="22" s="1"/>
  <c r="X74" i="21"/>
  <c r="X76" i="21"/>
  <c r="AM71" i="21"/>
  <c r="AA69" i="21"/>
  <c r="W71" i="21"/>
  <c r="AU72" i="21"/>
  <c r="P71" i="21"/>
  <c r="P73" i="21"/>
  <c r="P69" i="21"/>
  <c r="AT72" i="21"/>
  <c r="AT66" i="21"/>
  <c r="AT73" i="21" s="1"/>
  <c r="AT70" i="21"/>
  <c r="AP70" i="21"/>
  <c r="AP72" i="21"/>
  <c r="AP66" i="21"/>
  <c r="AP73" i="21" s="1"/>
  <c r="AL72" i="21"/>
  <c r="AL66" i="21"/>
  <c r="AL73" i="21" s="1"/>
  <c r="AL70" i="21"/>
  <c r="AH70" i="21"/>
  <c r="AH72" i="21"/>
  <c r="AH66" i="21"/>
  <c r="AH73" i="21" s="1"/>
  <c r="AD72" i="21"/>
  <c r="AD66" i="21"/>
  <c r="AD73" i="21" s="1"/>
  <c r="AD70" i="21"/>
  <c r="Z70" i="21"/>
  <c r="Z72" i="21"/>
  <c r="Z66" i="21"/>
  <c r="Z73" i="21" s="1"/>
  <c r="V72" i="21"/>
  <c r="V66" i="21"/>
  <c r="V73" i="21" s="1"/>
  <c r="V70" i="21"/>
  <c r="R70" i="21"/>
  <c r="R72" i="21"/>
  <c r="R66" i="21"/>
  <c r="R73" i="21" s="1"/>
  <c r="AU70" i="21"/>
  <c r="AR74" i="21"/>
  <c r="AB74" i="21"/>
  <c r="P70" i="21"/>
  <c r="AV76" i="21"/>
  <c r="AU69" i="21"/>
  <c r="AB76" i="21"/>
  <c r="AM66" i="21"/>
  <c r="AM73" i="21" s="1"/>
  <c r="AI70" i="21"/>
  <c r="AE70" i="21"/>
  <c r="AE69" i="21"/>
  <c r="AA66" i="21"/>
  <c r="AA73" i="21" s="1"/>
  <c r="AA71" i="21"/>
  <c r="W66" i="21"/>
  <c r="W73" i="21" s="1"/>
  <c r="S70" i="21"/>
  <c r="AW69" i="21"/>
  <c r="AW66" i="21"/>
  <c r="AW73" i="21" s="1"/>
  <c r="AW74" i="21" s="1"/>
  <c r="AO71" i="21"/>
  <c r="AO72" i="21"/>
  <c r="AO74" i="21" s="1"/>
  <c r="AG69" i="21"/>
  <c r="AG66" i="21"/>
  <c r="AG73" i="21" s="1"/>
  <c r="AG74" i="21" s="1"/>
  <c r="Y71" i="21"/>
  <c r="Y72" i="21"/>
  <c r="Y74" i="21" s="1"/>
  <c r="Q66" i="21"/>
  <c r="Q73" i="21" s="1"/>
  <c r="Q74" i="21" s="1"/>
  <c r="AR76" i="21"/>
  <c r="AV74" i="21"/>
  <c r="AF74" i="21"/>
  <c r="AN76" i="21"/>
  <c r="AU71" i="21"/>
  <c r="AM72" i="21"/>
  <c r="AI69" i="21"/>
  <c r="AE71" i="21"/>
  <c r="AA72" i="21"/>
  <c r="W72" i="21"/>
  <c r="S69" i="21"/>
  <c r="AW70" i="21"/>
  <c r="AG70" i="21"/>
  <c r="AU66" i="21"/>
  <c r="AU73" i="21" s="1"/>
  <c r="AT71" i="21"/>
  <c r="AP71" i="21"/>
  <c r="AL71" i="21"/>
  <c r="AH71" i="21"/>
  <c r="AD71" i="21"/>
  <c r="Z71" i="21"/>
  <c r="V71" i="21"/>
  <c r="R71" i="21"/>
  <c r="AJ76" i="21"/>
  <c r="AJ74" i="21"/>
  <c r="T74" i="21"/>
  <c r="AF76" i="21"/>
  <c r="AM70" i="21"/>
  <c r="AI66" i="21"/>
  <c r="AI73" i="21" s="1"/>
  <c r="AE66" i="21"/>
  <c r="AE73" i="21" s="1"/>
  <c r="AE74" i="21" s="1"/>
  <c r="W70" i="21"/>
  <c r="S66" i="21"/>
  <c r="S73" i="21" s="1"/>
  <c r="T76" i="21"/>
  <c r="AW71" i="21"/>
  <c r="AO69" i="21"/>
  <c r="AK69" i="21"/>
  <c r="AG71" i="21"/>
  <c r="Y69" i="21"/>
  <c r="U69" i="21"/>
  <c r="AF76" i="20"/>
  <c r="X78" i="20"/>
  <c r="AI71" i="20"/>
  <c r="AE73" i="20"/>
  <c r="S71" i="20"/>
  <c r="AU74" i="20"/>
  <c r="P73" i="20"/>
  <c r="P71" i="20"/>
  <c r="AT74" i="20"/>
  <c r="AT68" i="20"/>
  <c r="AT75" i="20" s="1"/>
  <c r="AT72" i="20"/>
  <c r="AP72" i="20"/>
  <c r="AP74" i="20"/>
  <c r="AP68" i="20"/>
  <c r="AP75" i="20" s="1"/>
  <c r="AL74" i="20"/>
  <c r="AL68" i="20"/>
  <c r="AL75" i="20" s="1"/>
  <c r="AL72" i="20"/>
  <c r="AH72" i="20"/>
  <c r="AH74" i="20"/>
  <c r="AH68" i="20"/>
  <c r="AH75" i="20" s="1"/>
  <c r="AD74" i="20"/>
  <c r="AD68" i="20"/>
  <c r="AD75" i="20" s="1"/>
  <c r="AD72" i="20"/>
  <c r="Z72" i="20"/>
  <c r="Z74" i="20"/>
  <c r="Z68" i="20"/>
  <c r="Z75" i="20" s="1"/>
  <c r="V74" i="20"/>
  <c r="V68" i="20"/>
  <c r="V75" i="20" s="1"/>
  <c r="V72" i="20"/>
  <c r="R72" i="20"/>
  <c r="R74" i="20"/>
  <c r="R68" i="20"/>
  <c r="R75" i="20" s="1"/>
  <c r="T78" i="20"/>
  <c r="AJ76" i="20"/>
  <c r="T76" i="20"/>
  <c r="AV78" i="20"/>
  <c r="AU71" i="20"/>
  <c r="AM72" i="20"/>
  <c r="AM71" i="20"/>
  <c r="AI68" i="20"/>
  <c r="AI75" i="20" s="1"/>
  <c r="AI73" i="20"/>
  <c r="AE68" i="20"/>
  <c r="AE75" i="20" s="1"/>
  <c r="AA72" i="20"/>
  <c r="W72" i="20"/>
  <c r="W71" i="20"/>
  <c r="S68" i="20"/>
  <c r="S75" i="20" s="1"/>
  <c r="S73" i="20"/>
  <c r="AW71" i="20"/>
  <c r="AW68" i="20"/>
  <c r="AW75" i="20" s="1"/>
  <c r="AW76" i="20" s="1"/>
  <c r="AO73" i="20"/>
  <c r="AO74" i="20"/>
  <c r="AO76" i="20" s="1"/>
  <c r="AG71" i="20"/>
  <c r="AG68" i="20"/>
  <c r="AG75" i="20" s="1"/>
  <c r="AG76" i="20" s="1"/>
  <c r="Y73" i="20"/>
  <c r="Y74" i="20"/>
  <c r="Y76" i="20" s="1"/>
  <c r="Q68" i="20"/>
  <c r="Q75" i="20" s="1"/>
  <c r="Q76" i="20" s="1"/>
  <c r="AV76" i="20"/>
  <c r="AR78" i="20"/>
  <c r="AN76" i="20"/>
  <c r="X76" i="20"/>
  <c r="AN78" i="20"/>
  <c r="AU73" i="20"/>
  <c r="AM73" i="20"/>
  <c r="AI74" i="20"/>
  <c r="AE74" i="20"/>
  <c r="AA71" i="20"/>
  <c r="W73" i="20"/>
  <c r="S74" i="20"/>
  <c r="AW72" i="20"/>
  <c r="AG72" i="20"/>
  <c r="AU68" i="20"/>
  <c r="AU75" i="20" s="1"/>
  <c r="AT73" i="20"/>
  <c r="AP73" i="20"/>
  <c r="AL73" i="20"/>
  <c r="AH73" i="20"/>
  <c r="AD73" i="20"/>
  <c r="Z73" i="20"/>
  <c r="V73" i="20"/>
  <c r="R73" i="20"/>
  <c r="AJ78" i="20"/>
  <c r="AU72" i="20"/>
  <c r="AR76" i="20"/>
  <c r="AB76" i="20"/>
  <c r="P72" i="20"/>
  <c r="AF78" i="20"/>
  <c r="AM68" i="20"/>
  <c r="AM75" i="20" s="1"/>
  <c r="AM76" i="20" s="1"/>
  <c r="AE72" i="20"/>
  <c r="AA68" i="20"/>
  <c r="AA75" i="20" s="1"/>
  <c r="W68" i="20"/>
  <c r="W75" i="20" s="1"/>
  <c r="W76" i="20" s="1"/>
  <c r="AW73" i="20"/>
  <c r="AO71" i="20"/>
  <c r="AK71" i="20"/>
  <c r="AG73" i="20"/>
  <c r="Y71" i="20"/>
  <c r="U71" i="20"/>
  <c r="AO74" i="19"/>
  <c r="AO75" i="19"/>
  <c r="Y74" i="19"/>
  <c r="Y75" i="19"/>
  <c r="AU75" i="19"/>
  <c r="AI74" i="19"/>
  <c r="AE75" i="19"/>
  <c r="S74" i="19"/>
  <c r="AV79" i="19"/>
  <c r="P79" i="19"/>
  <c r="V81" i="19"/>
  <c r="AW76" i="19"/>
  <c r="AW77" i="19"/>
  <c r="AW79" i="19" s="1"/>
  <c r="AO76" i="19"/>
  <c r="AO77" i="19"/>
  <c r="AG76" i="19"/>
  <c r="AG77" i="19"/>
  <c r="AG79" i="19" s="1"/>
  <c r="Y76" i="19"/>
  <c r="Y77" i="19"/>
  <c r="Q76" i="19"/>
  <c r="Q77" i="19"/>
  <c r="Q79" i="19" s="1"/>
  <c r="T79" i="19"/>
  <c r="Z81" i="19"/>
  <c r="AU77" i="19"/>
  <c r="AQ71" i="19"/>
  <c r="AQ78" i="19" s="1"/>
  <c r="AQ79" i="19" s="1"/>
  <c r="AQ76" i="19"/>
  <c r="AM77" i="19"/>
  <c r="AI71" i="19"/>
  <c r="AI78" i="19" s="1"/>
  <c r="AI79" i="19" s="1"/>
  <c r="AI76" i="19"/>
  <c r="AE77" i="19"/>
  <c r="AA71" i="19"/>
  <c r="AA78" i="19" s="1"/>
  <c r="AA79" i="19" s="1"/>
  <c r="AA76" i="19"/>
  <c r="W77" i="19"/>
  <c r="S71" i="19"/>
  <c r="S78" i="19" s="1"/>
  <c r="S79" i="19" s="1"/>
  <c r="S76" i="19"/>
  <c r="AO78" i="19"/>
  <c r="Y78" i="19"/>
  <c r="AU74" i="19"/>
  <c r="AI75" i="19"/>
  <c r="AE74" i="19"/>
  <c r="S75" i="19"/>
  <c r="AF79" i="19"/>
  <c r="AL81" i="19"/>
  <c r="AS79" i="19"/>
  <c r="AK79" i="19"/>
  <c r="AC79" i="19"/>
  <c r="U79" i="19"/>
  <c r="AJ79" i="19"/>
  <c r="AP81" i="19"/>
  <c r="AU71" i="19"/>
  <c r="AU78" i="19" s="1"/>
  <c r="AM71" i="19"/>
  <c r="AM78" i="19" s="1"/>
  <c r="AE71" i="19"/>
  <c r="AE78" i="19" s="1"/>
  <c r="W71" i="19"/>
  <c r="W78" i="19" s="1"/>
  <c r="AN83" i="18"/>
  <c r="AN85" i="18"/>
  <c r="AN81" i="18"/>
  <c r="AW75" i="18"/>
  <c r="AW85" i="18" s="1"/>
  <c r="AS83" i="18"/>
  <c r="AS84" i="18"/>
  <c r="AK83" i="18"/>
  <c r="AK84" i="18"/>
  <c r="AG75" i="18"/>
  <c r="AG81" i="18" s="1"/>
  <c r="AC83" i="18"/>
  <c r="AC84" i="18"/>
  <c r="U83" i="18"/>
  <c r="U84" i="18"/>
  <c r="Q75" i="18"/>
  <c r="Q85" i="18" s="1"/>
  <c r="AN82" i="18"/>
  <c r="AR85" i="18"/>
  <c r="AR81" i="18"/>
  <c r="AR83" i="18"/>
  <c r="AQ84" i="18"/>
  <c r="AM75" i="18"/>
  <c r="AM81" i="18" s="1"/>
  <c r="AI84" i="18"/>
  <c r="W75" i="18"/>
  <c r="W83" i="18" s="1"/>
  <c r="S84" i="18"/>
  <c r="AB82" i="18"/>
  <c r="AF83" i="18"/>
  <c r="AF85" i="18"/>
  <c r="AF86" i="18" s="1"/>
  <c r="AF81" i="18"/>
  <c r="AS85" i="18"/>
  <c r="AO81" i="18"/>
  <c r="AO82" i="18"/>
  <c r="AK85" i="18"/>
  <c r="AC85" i="18"/>
  <c r="Y81" i="18"/>
  <c r="Y82" i="18"/>
  <c r="U85" i="18"/>
  <c r="AF82" i="18"/>
  <c r="AJ85" i="18"/>
  <c r="AJ81" i="18"/>
  <c r="AJ83" i="18"/>
  <c r="AQ81" i="18"/>
  <c r="AI81" i="18"/>
  <c r="S81" i="18"/>
  <c r="X83" i="18"/>
  <c r="X85" i="18"/>
  <c r="X86" i="18" s="1"/>
  <c r="X81" i="18"/>
  <c r="X82" i="18"/>
  <c r="AB85" i="18"/>
  <c r="AB86" i="18" s="1"/>
  <c r="AB81" i="18"/>
  <c r="AB83" i="18"/>
  <c r="AQ83" i="18"/>
  <c r="AA75" i="18"/>
  <c r="AA82" i="18" s="1"/>
  <c r="AN84" i="18"/>
  <c r="AR82" i="18"/>
  <c r="AV83" i="18"/>
  <c r="AV85" i="18"/>
  <c r="AV86" i="18" s="1"/>
  <c r="AV81" i="18"/>
  <c r="P83" i="18"/>
  <c r="P85" i="18"/>
  <c r="P86" i="18" s="1"/>
  <c r="P81" i="18"/>
  <c r="AS81" i="18"/>
  <c r="AK81" i="18"/>
  <c r="AC81" i="18"/>
  <c r="U81" i="18"/>
  <c r="AR84" i="18"/>
  <c r="AV82" i="18"/>
  <c r="P82" i="18"/>
  <c r="T85" i="18"/>
  <c r="T86" i="18" s="1"/>
  <c r="T81" i="18"/>
  <c r="T83" i="18"/>
  <c r="AQ82" i="18"/>
  <c r="AI82" i="18"/>
  <c r="S82" i="18"/>
  <c r="Y77" i="17"/>
  <c r="Y81" i="17"/>
  <c r="Y82" i="17" s="1"/>
  <c r="AO77" i="17"/>
  <c r="AO81" i="17"/>
  <c r="AO82" i="17" s="1"/>
  <c r="AV77" i="17"/>
  <c r="AV78" i="17"/>
  <c r="AF77" i="17"/>
  <c r="AF78" i="17"/>
  <c r="AM78" i="17"/>
  <c r="AM79" i="17"/>
  <c r="Y78" i="17"/>
  <c r="AR71" i="17"/>
  <c r="AR81" i="17" s="1"/>
  <c r="AG81" i="17"/>
  <c r="AG82" i="17" s="1"/>
  <c r="AG77" i="17"/>
  <c r="AV79" i="17"/>
  <c r="AV80" i="17"/>
  <c r="AV82" i="17" s="1"/>
  <c r="AN71" i="17"/>
  <c r="AN80" i="17" s="1"/>
  <c r="AF79" i="17"/>
  <c r="AF80" i="17"/>
  <c r="X71" i="17"/>
  <c r="P79" i="17"/>
  <c r="U81" i="17"/>
  <c r="Y79" i="17"/>
  <c r="AC77" i="17"/>
  <c r="AE79" i="17"/>
  <c r="AE78" i="17"/>
  <c r="AS80" i="17"/>
  <c r="AB77" i="17"/>
  <c r="AB78" i="17"/>
  <c r="AF81" i="17"/>
  <c r="W78" i="17"/>
  <c r="W79" i="17"/>
  <c r="AO78" i="17"/>
  <c r="T71" i="17"/>
  <c r="T79" i="17" s="1"/>
  <c r="AS78" i="17"/>
  <c r="AW81" i="17"/>
  <c r="AW77" i="17"/>
  <c r="Q71" i="17"/>
  <c r="Q79" i="17" s="1"/>
  <c r="AM80" i="17"/>
  <c r="AM82" i="17" s="1"/>
  <c r="AO79" i="17"/>
  <c r="AS77" i="17"/>
  <c r="AU79" i="17"/>
  <c r="AU78" i="17"/>
  <c r="AT71" i="17"/>
  <c r="AL71" i="17"/>
  <c r="AL77" i="17" s="1"/>
  <c r="AD71" i="17"/>
  <c r="V71" i="17"/>
  <c r="V78" i="17" s="1"/>
  <c r="AC80" i="17"/>
  <c r="AG78" i="17"/>
  <c r="S70" i="14"/>
  <c r="S78" i="14" s="1"/>
  <c r="W56" i="14"/>
  <c r="AA70" i="14"/>
  <c r="AA76" i="14" s="1"/>
  <c r="AE56" i="14"/>
  <c r="AE70" i="14" s="1"/>
  <c r="AE80" i="14" s="1"/>
  <c r="AI70" i="14"/>
  <c r="AI78" i="14" s="1"/>
  <c r="AM56" i="14"/>
  <c r="AQ70" i="14"/>
  <c r="AQ80" i="14" s="1"/>
  <c r="AU56" i="14"/>
  <c r="T70" i="14"/>
  <c r="T78" i="14" s="1"/>
  <c r="AB70" i="14"/>
  <c r="AB78" i="14" s="1"/>
  <c r="AJ70" i="14"/>
  <c r="AJ78" i="14" s="1"/>
  <c r="AR70" i="14"/>
  <c r="AR78" i="14" s="1"/>
  <c r="U70" i="14"/>
  <c r="U77" i="14" s="1"/>
  <c r="AC70" i="14"/>
  <c r="AC77" i="14" s="1"/>
  <c r="AK70" i="14"/>
  <c r="AK77" i="14" s="1"/>
  <c r="AS70" i="14"/>
  <c r="AS77" i="14" s="1"/>
  <c r="V70" i="14"/>
  <c r="V80" i="14" s="1"/>
  <c r="AD70" i="14"/>
  <c r="AD79" i="14" s="1"/>
  <c r="AL70" i="14"/>
  <c r="AL79" i="14" s="1"/>
  <c r="AT70" i="14"/>
  <c r="AT79" i="14" s="1"/>
  <c r="Q56" i="14"/>
  <c r="Y56" i="14"/>
  <c r="AG56" i="14"/>
  <c r="AO56" i="14"/>
  <c r="AW56" i="14"/>
  <c r="P70" i="14"/>
  <c r="P79" i="14" s="1"/>
  <c r="X70" i="14"/>
  <c r="X79" i="14" s="1"/>
  <c r="AF70" i="14"/>
  <c r="AN70" i="14"/>
  <c r="AN78" i="14" s="1"/>
  <c r="AV70" i="14"/>
  <c r="AV79" i="14" s="1"/>
  <c r="W51" i="13"/>
  <c r="AE51" i="13"/>
  <c r="AE68" i="13" s="1"/>
  <c r="AE78" i="13" s="1"/>
  <c r="AM51" i="13"/>
  <c r="AU51" i="13"/>
  <c r="AA68" i="13"/>
  <c r="AA74" i="13" s="1"/>
  <c r="AQ68" i="13"/>
  <c r="AQ74" i="13" s="1"/>
  <c r="S51" i="13"/>
  <c r="AI51" i="13"/>
  <c r="T68" i="13"/>
  <c r="T76" i="13" s="1"/>
  <c r="AB68" i="13"/>
  <c r="AB76" i="13" s="1"/>
  <c r="AJ68" i="13"/>
  <c r="AJ76" i="13" s="1"/>
  <c r="AR68" i="13"/>
  <c r="AR76" i="13" s="1"/>
  <c r="Q68" i="13"/>
  <c r="Q75" i="13" s="1"/>
  <c r="U68" i="13"/>
  <c r="U78" i="13" s="1"/>
  <c r="Y68" i="13"/>
  <c r="Y75" i="13" s="1"/>
  <c r="AC68" i="13"/>
  <c r="AC78" i="13" s="1"/>
  <c r="AG68" i="13"/>
  <c r="AG75" i="13" s="1"/>
  <c r="AK68" i="13"/>
  <c r="AK78" i="13" s="1"/>
  <c r="AO68" i="13"/>
  <c r="AO75" i="13" s="1"/>
  <c r="AS68" i="13"/>
  <c r="AS78" i="13" s="1"/>
  <c r="AW68" i="13"/>
  <c r="AW75" i="13" s="1"/>
  <c r="V68" i="13"/>
  <c r="V75" i="13" s="1"/>
  <c r="AD68" i="13"/>
  <c r="AD78" i="13" s="1"/>
  <c r="AL68" i="13"/>
  <c r="AL74" i="13" s="1"/>
  <c r="AT68" i="13"/>
  <c r="AT74" i="13" s="1"/>
  <c r="P68" i="13"/>
  <c r="P77" i="13" s="1"/>
  <c r="X68" i="13"/>
  <c r="AF68" i="13"/>
  <c r="AF75" i="13" s="1"/>
  <c r="AN68" i="13"/>
  <c r="AN77" i="13" s="1"/>
  <c r="AV68" i="13"/>
  <c r="AV75" i="13" s="1"/>
  <c r="U56" i="12"/>
  <c r="AC56" i="12"/>
  <c r="AC74" i="12" s="1"/>
  <c r="AC83" i="12" s="1"/>
  <c r="AK56" i="12"/>
  <c r="AK74" i="12" s="1"/>
  <c r="AS56" i="12"/>
  <c r="S56" i="12"/>
  <c r="W56" i="12"/>
  <c r="AA56" i="12"/>
  <c r="AE56" i="12"/>
  <c r="AE74" i="12" s="1"/>
  <c r="AE83" i="12" s="1"/>
  <c r="AI56" i="12"/>
  <c r="AI74" i="12" s="1"/>
  <c r="AI83" i="12" s="1"/>
  <c r="AM56" i="12"/>
  <c r="AM74" i="12" s="1"/>
  <c r="AM80" i="12" s="1"/>
  <c r="Y56" i="12"/>
  <c r="AG56" i="12"/>
  <c r="AG74" i="12" s="1"/>
  <c r="AO56" i="12"/>
  <c r="AO74" i="12" s="1"/>
  <c r="AO83" i="12" s="1"/>
  <c r="AW56" i="12"/>
  <c r="T74" i="12"/>
  <c r="T84" i="12" s="1"/>
  <c r="X74" i="12"/>
  <c r="X83" i="12" s="1"/>
  <c r="AB74" i="12"/>
  <c r="AB80" i="12" s="1"/>
  <c r="AF74" i="12"/>
  <c r="AF82" i="12" s="1"/>
  <c r="AJ74" i="12"/>
  <c r="AJ84" i="12" s="1"/>
  <c r="AN74" i="12"/>
  <c r="AN84" i="12" s="1"/>
  <c r="AR74" i="12"/>
  <c r="AR81" i="12" s="1"/>
  <c r="AV74" i="12"/>
  <c r="AV80" i="12" s="1"/>
  <c r="AQ56" i="12"/>
  <c r="V56" i="12"/>
  <c r="Z56" i="12"/>
  <c r="AD56" i="12"/>
  <c r="AH56" i="12"/>
  <c r="AL56" i="12"/>
  <c r="AP56" i="12"/>
  <c r="AT56" i="12"/>
  <c r="AU56" i="12"/>
  <c r="AK82" i="17" l="1"/>
  <c r="V80" i="19"/>
  <c r="R88" i="18"/>
  <c r="R86" i="18"/>
  <c r="Y86" i="18"/>
  <c r="AR78" i="17"/>
  <c r="AT80" i="14"/>
  <c r="AT81" i="14" s="1"/>
  <c r="AP77" i="14"/>
  <c r="AP76" i="14"/>
  <c r="AP80" i="14"/>
  <c r="AP81" i="14" s="1"/>
  <c r="AP78" i="14"/>
  <c r="AH76" i="13"/>
  <c r="Z76" i="13"/>
  <c r="Z77" i="13"/>
  <c r="Z75" i="13"/>
  <c r="AB74" i="13"/>
  <c r="AP75" i="13"/>
  <c r="AT77" i="13"/>
  <c r="R81" i="23"/>
  <c r="AV81" i="23"/>
  <c r="AB81" i="23"/>
  <c r="U74" i="21"/>
  <c r="AC74" i="21"/>
  <c r="S74" i="21"/>
  <c r="AS74" i="21"/>
  <c r="AI74" i="21"/>
  <c r="AC76" i="21"/>
  <c r="AC75" i="21" s="1"/>
  <c r="R80" i="19"/>
  <c r="AO86" i="18"/>
  <c r="AH88" i="18"/>
  <c r="V88" i="18"/>
  <c r="V87" i="18" s="1"/>
  <c r="AH86" i="18"/>
  <c r="AP86" i="18"/>
  <c r="AG82" i="18"/>
  <c r="AQ86" i="18"/>
  <c r="W85" i="18"/>
  <c r="AN86" i="18"/>
  <c r="Q83" i="18"/>
  <c r="S86" i="18"/>
  <c r="AC86" i="18"/>
  <c r="AJ86" i="18"/>
  <c r="Z86" i="18"/>
  <c r="AD88" i="18"/>
  <c r="AD87" i="18" s="1"/>
  <c r="AP88" i="18"/>
  <c r="AM84" i="18"/>
  <c r="AW84" i="18"/>
  <c r="AW86" i="18" s="1"/>
  <c r="AM82" i="18"/>
  <c r="Q82" i="18"/>
  <c r="AJ88" i="18"/>
  <c r="Y88" i="18"/>
  <c r="AW81" i="18"/>
  <c r="AU85" i="18"/>
  <c r="Q81" i="18"/>
  <c r="Q84" i="18"/>
  <c r="Q86" i="18" s="1"/>
  <c r="AW83" i="18"/>
  <c r="AW82" i="18"/>
  <c r="Z88" i="18"/>
  <c r="AT88" i="18"/>
  <c r="AT87" i="18" s="1"/>
  <c r="AU82" i="18"/>
  <c r="AM83" i="18"/>
  <c r="AE83" i="18"/>
  <c r="AE84" i="18"/>
  <c r="AE86" i="18" s="1"/>
  <c r="AE81" i="18"/>
  <c r="T88" i="18"/>
  <c r="T87" i="18" s="1"/>
  <c r="AK88" i="18"/>
  <c r="W84" i="18"/>
  <c r="W82" i="18"/>
  <c r="AM85" i="18"/>
  <c r="AO88" i="18"/>
  <c r="AO87" i="18" s="1"/>
  <c r="AI86" i="18"/>
  <c r="W81" i="18"/>
  <c r="AU83" i="18"/>
  <c r="AU84" i="18"/>
  <c r="AL88" i="18"/>
  <c r="AL87" i="18" s="1"/>
  <c r="U88" i="18"/>
  <c r="P88" i="18"/>
  <c r="P87" i="18" s="1"/>
  <c r="AG84" i="18"/>
  <c r="AE82" i="18"/>
  <c r="Z75" i="22"/>
  <c r="AK75" i="22"/>
  <c r="P75" i="22"/>
  <c r="U75" i="22"/>
  <c r="AR80" i="17"/>
  <c r="AR82" i="17" s="1"/>
  <c r="AR79" i="17"/>
  <c r="S84" i="17"/>
  <c r="S83" i="17" s="1"/>
  <c r="AU82" i="17"/>
  <c r="AW82" i="17"/>
  <c r="AH82" i="17"/>
  <c r="R82" i="17"/>
  <c r="AQ84" i="17"/>
  <c r="AQ83" i="17" s="1"/>
  <c r="AI84" i="17"/>
  <c r="AI83" i="17" s="1"/>
  <c r="AA84" i="17"/>
  <c r="AA83" i="17" s="1"/>
  <c r="AH84" i="17"/>
  <c r="R84" i="17"/>
  <c r="U84" i="17"/>
  <c r="AR77" i="17"/>
  <c r="P84" i="17"/>
  <c r="P83" i="17" s="1"/>
  <c r="AU84" i="17"/>
  <c r="AU83" i="17" s="1"/>
  <c r="Z84" i="17"/>
  <c r="Z82" i="17"/>
  <c r="W84" i="17"/>
  <c r="W83" i="17" s="1"/>
  <c r="AJ81" i="17"/>
  <c r="AJ82" i="17" s="1"/>
  <c r="Q78" i="17"/>
  <c r="AP84" i="17"/>
  <c r="AB82" i="17"/>
  <c r="AK84" i="17"/>
  <c r="AN79" i="17"/>
  <c r="AE84" i="17"/>
  <c r="AE83" i="17" s="1"/>
  <c r="V79" i="17"/>
  <c r="AP82" i="17"/>
  <c r="V77" i="17"/>
  <c r="V80" i="17"/>
  <c r="AC84" i="17"/>
  <c r="AJ79" i="17"/>
  <c r="AL81" i="17"/>
  <c r="AS82" i="17"/>
  <c r="AM84" i="17"/>
  <c r="AM83" i="17" s="1"/>
  <c r="AL79" i="17"/>
  <c r="AJ78" i="17"/>
  <c r="T77" i="17"/>
  <c r="AS84" i="17"/>
  <c r="AJ77" i="17"/>
  <c r="AC82" i="17"/>
  <c r="AW84" i="17"/>
  <c r="Q80" i="17"/>
  <c r="AL80" i="17"/>
  <c r="V81" i="17"/>
  <c r="Q77" i="17"/>
  <c r="AL80" i="14"/>
  <c r="AL81" i="14" s="1"/>
  <c r="AR80" i="14"/>
  <c r="Z76" i="14"/>
  <c r="S79" i="14"/>
  <c r="Z78" i="14"/>
  <c r="R80" i="14"/>
  <c r="AD80" i="14"/>
  <c r="AD81" i="14" s="1"/>
  <c r="AJ76" i="14"/>
  <c r="X77" i="14"/>
  <c r="AR77" i="14"/>
  <c r="AI80" i="14"/>
  <c r="AI77" i="14"/>
  <c r="AB77" i="14"/>
  <c r="AH77" i="14"/>
  <c r="AA79" i="14"/>
  <c r="AH78" i="14"/>
  <c r="AT76" i="14"/>
  <c r="AB80" i="14"/>
  <c r="Z77" i="14"/>
  <c r="AG70" i="14"/>
  <c r="AG79" i="14" s="1"/>
  <c r="AH76" i="14"/>
  <c r="AN79" i="14"/>
  <c r="AH80" i="14"/>
  <c r="AH81" i="14" s="1"/>
  <c r="T79" i="14"/>
  <c r="S80" i="14"/>
  <c r="R78" i="14"/>
  <c r="T77" i="14"/>
  <c r="T80" i="14"/>
  <c r="T76" i="14"/>
  <c r="Q70" i="14"/>
  <c r="Q77" i="14" s="1"/>
  <c r="AN77" i="14"/>
  <c r="AI76" i="14"/>
  <c r="S77" i="14"/>
  <c r="R79" i="14"/>
  <c r="R76" i="14"/>
  <c r="AJ77" i="14"/>
  <c r="AD76" i="14"/>
  <c r="AJ80" i="14"/>
  <c r="AW70" i="14"/>
  <c r="AW80" i="14" s="1"/>
  <c r="AJ79" i="14"/>
  <c r="Z79" i="14"/>
  <c r="Z81" i="14" s="1"/>
  <c r="AU70" i="14"/>
  <c r="AU78" i="14" s="1"/>
  <c r="AE76" i="14"/>
  <c r="S76" i="14"/>
  <c r="AR75" i="13"/>
  <c r="AR78" i="13"/>
  <c r="AR74" i="13"/>
  <c r="AF77" i="13"/>
  <c r="V74" i="13"/>
  <c r="AT78" i="13"/>
  <c r="AT79" i="13" s="1"/>
  <c r="AB77" i="13"/>
  <c r="AV77" i="13"/>
  <c r="AB78" i="13"/>
  <c r="AP74" i="13"/>
  <c r="AH74" i="13"/>
  <c r="AH77" i="13"/>
  <c r="AO76" i="13"/>
  <c r="Q76" i="13"/>
  <c r="V76" i="13"/>
  <c r="V78" i="13"/>
  <c r="AP76" i="13"/>
  <c r="AH75" i="13"/>
  <c r="AW76" i="13"/>
  <c r="AO78" i="13"/>
  <c r="Y77" i="13"/>
  <c r="Q78" i="13"/>
  <c r="W68" i="13"/>
  <c r="W74" i="13" s="1"/>
  <c r="Z78" i="13"/>
  <c r="V77" i="13"/>
  <c r="AO77" i="13"/>
  <c r="Y78" i="13"/>
  <c r="Q74" i="13"/>
  <c r="Q77" i="13"/>
  <c r="AP78" i="13"/>
  <c r="AP79" i="13" s="1"/>
  <c r="AG76" i="13"/>
  <c r="R76" i="13"/>
  <c r="T78" i="13"/>
  <c r="AF76" i="13"/>
  <c r="R75" i="13"/>
  <c r="T74" i="13"/>
  <c r="AW77" i="13"/>
  <c r="AG78" i="13"/>
  <c r="Y76" i="13"/>
  <c r="T77" i="13"/>
  <c r="AE74" i="13"/>
  <c r="T75" i="13"/>
  <c r="AD77" i="13"/>
  <c r="AD79" i="13" s="1"/>
  <c r="AJ74" i="13"/>
  <c r="AW78" i="13"/>
  <c r="AG77" i="13"/>
  <c r="R78" i="13"/>
  <c r="R79" i="13" s="1"/>
  <c r="R74" i="13"/>
  <c r="AR80" i="12"/>
  <c r="AV81" i="12"/>
  <c r="AN81" i="12"/>
  <c r="AN82" i="12"/>
  <c r="AR83" i="12"/>
  <c r="AV82" i="12"/>
  <c r="X80" i="12"/>
  <c r="AO80" i="12"/>
  <c r="AE81" i="12"/>
  <c r="AC84" i="12"/>
  <c r="AC85" i="12" s="1"/>
  <c r="AB83" i="12"/>
  <c r="AV84" i="12"/>
  <c r="AB84" i="12"/>
  <c r="AO81" i="12"/>
  <c r="AI84" i="12"/>
  <c r="AI85" i="12" s="1"/>
  <c r="AE82" i="12"/>
  <c r="AA74" i="12"/>
  <c r="AA81" i="12" s="1"/>
  <c r="S74" i="12"/>
  <c r="S83" i="12" s="1"/>
  <c r="AS74" i="12"/>
  <c r="AS83" i="12" s="1"/>
  <c r="AC81" i="12"/>
  <c r="AF84" i="12"/>
  <c r="AF81" i="12"/>
  <c r="X81" i="12"/>
  <c r="AN80" i="12"/>
  <c r="Y74" i="12"/>
  <c r="Y82" i="12" s="1"/>
  <c r="AM82" i="12"/>
  <c r="AI81" i="12"/>
  <c r="AE80" i="12"/>
  <c r="W74" i="12"/>
  <c r="W80" i="12" s="1"/>
  <c r="AC82" i="12"/>
  <c r="Z81" i="23"/>
  <c r="AL81" i="23"/>
  <c r="P81" i="23"/>
  <c r="V81" i="23"/>
  <c r="AH81" i="23"/>
  <c r="AP81" i="23"/>
  <c r="AG82" i="23"/>
  <c r="AT81" i="23"/>
  <c r="AF81" i="23"/>
  <c r="AG80" i="23"/>
  <c r="AQ82" i="23"/>
  <c r="AQ81" i="23" s="1"/>
  <c r="AW82" i="23"/>
  <c r="AO82" i="23"/>
  <c r="AR81" i="23"/>
  <c r="AW80" i="23"/>
  <c r="AO80" i="23"/>
  <c r="X81" i="23"/>
  <c r="T81" i="23"/>
  <c r="AD81" i="23"/>
  <c r="U81" i="23"/>
  <c r="AJ81" i="23"/>
  <c r="S82" i="23"/>
  <c r="S81" i="23" s="1"/>
  <c r="AE80" i="23"/>
  <c r="Y82" i="23"/>
  <c r="Y80" i="23"/>
  <c r="AE82" i="23"/>
  <c r="Q80" i="23"/>
  <c r="W80" i="23"/>
  <c r="AC81" i="23"/>
  <c r="AA82" i="23"/>
  <c r="AA81" i="23" s="1"/>
  <c r="AS81" i="23"/>
  <c r="AN81" i="23"/>
  <c r="AN75" i="22"/>
  <c r="AR75" i="22"/>
  <c r="AL75" i="22"/>
  <c r="AJ75" i="22"/>
  <c r="AS75" i="22"/>
  <c r="T75" i="22"/>
  <c r="AB75" i="22"/>
  <c r="AC75" i="22"/>
  <c r="AU76" i="22"/>
  <c r="AM76" i="22"/>
  <c r="AG76" i="22"/>
  <c r="AG75" i="22" s="1"/>
  <c r="X75" i="22"/>
  <c r="W76" i="22"/>
  <c r="AP75" i="22"/>
  <c r="AF75" i="22"/>
  <c r="AQ76" i="22"/>
  <c r="AQ75" i="22" s="1"/>
  <c r="Y74" i="22"/>
  <c r="V75" i="22"/>
  <c r="AA76" i="22"/>
  <c r="AA75" i="22" s="1"/>
  <c r="AU74" i="22"/>
  <c r="AV75" i="22"/>
  <c r="AS76" i="21"/>
  <c r="R76" i="21"/>
  <c r="AH76" i="21"/>
  <c r="Y76" i="21"/>
  <c r="Y75" i="21" s="1"/>
  <c r="T75" i="21"/>
  <c r="V76" i="21"/>
  <c r="AL76" i="21"/>
  <c r="AN75" i="21"/>
  <c r="P74" i="21"/>
  <c r="W74" i="21"/>
  <c r="AV75" i="21"/>
  <c r="Z76" i="21"/>
  <c r="AP76" i="21"/>
  <c r="AQ74" i="21"/>
  <c r="AQ76" i="21"/>
  <c r="AA74" i="21"/>
  <c r="AK76" i="21"/>
  <c r="AK75" i="21" s="1"/>
  <c r="AD76" i="21"/>
  <c r="AT76" i="21"/>
  <c r="AI76" i="21"/>
  <c r="U76" i="21"/>
  <c r="W76" i="21"/>
  <c r="AR75" i="21"/>
  <c r="X75" i="21"/>
  <c r="AK76" i="20"/>
  <c r="AA76" i="20"/>
  <c r="T77" i="20"/>
  <c r="AD78" i="20"/>
  <c r="AT78" i="20"/>
  <c r="AS76" i="20"/>
  <c r="AQ76" i="20"/>
  <c r="AS78" i="20"/>
  <c r="V76" i="20"/>
  <c r="AH76" i="20"/>
  <c r="AK78" i="20"/>
  <c r="AQ78" i="20"/>
  <c r="AV77" i="20"/>
  <c r="R76" i="20"/>
  <c r="AL76" i="20"/>
  <c r="AC78" i="20"/>
  <c r="AC77" i="20" s="1"/>
  <c r="U76" i="20"/>
  <c r="AL78" i="20"/>
  <c r="V78" i="20"/>
  <c r="U78" i="20"/>
  <c r="AE78" i="20"/>
  <c r="AB77" i="20"/>
  <c r="R78" i="20"/>
  <c r="AH78" i="20"/>
  <c r="AN77" i="20"/>
  <c r="AU78" i="20"/>
  <c r="Z76" i="20"/>
  <c r="AD76" i="20"/>
  <c r="AD77" i="20" s="1"/>
  <c r="AP76" i="20"/>
  <c r="AT76" i="20"/>
  <c r="AU76" i="20"/>
  <c r="AF77" i="20"/>
  <c r="Y78" i="20"/>
  <c r="Y77" i="20" s="1"/>
  <c r="AR77" i="20"/>
  <c r="T80" i="19"/>
  <c r="AH80" i="19"/>
  <c r="AJ80" i="19"/>
  <c r="Z80" i="19"/>
  <c r="AR80" i="19"/>
  <c r="AK80" i="19"/>
  <c r="AN80" i="19"/>
  <c r="AD80" i="19"/>
  <c r="AL80" i="19"/>
  <c r="AA81" i="19"/>
  <c r="AA80" i="19" s="1"/>
  <c r="AT80" i="19"/>
  <c r="AP80" i="19"/>
  <c r="AC80" i="19"/>
  <c r="AB80" i="19"/>
  <c r="W81" i="19"/>
  <c r="AM81" i="19"/>
  <c r="AS80" i="19"/>
  <c r="X80" i="19"/>
  <c r="AG81" i="19"/>
  <c r="AG80" i="19" s="1"/>
  <c r="AF80" i="19"/>
  <c r="AI81" i="19"/>
  <c r="AI80" i="19" s="1"/>
  <c r="AQ81" i="19"/>
  <c r="AQ80" i="19" s="1"/>
  <c r="AO79" i="19"/>
  <c r="U80" i="19"/>
  <c r="AV80" i="19"/>
  <c r="P80" i="19"/>
  <c r="AW81" i="19"/>
  <c r="AW80" i="19" s="1"/>
  <c r="Q81" i="19"/>
  <c r="Q80" i="19" s="1"/>
  <c r="AU82" i="23"/>
  <c r="AM82" i="23"/>
  <c r="AM80" i="23"/>
  <c r="Q82" i="23"/>
  <c r="AU80" i="23"/>
  <c r="AI82" i="23"/>
  <c r="AI81" i="23" s="1"/>
  <c r="AK81" i="23"/>
  <c r="W82" i="23"/>
  <c r="AE76" i="22"/>
  <c r="AE74" i="22"/>
  <c r="S76" i="22"/>
  <c r="S75" i="22" s="1"/>
  <c r="AI76" i="22"/>
  <c r="AI75" i="22" s="1"/>
  <c r="Y76" i="22"/>
  <c r="AW76" i="22"/>
  <c r="AW75" i="22" s="1"/>
  <c r="W74" i="22"/>
  <c r="Q76" i="22"/>
  <c r="Q75" i="22" s="1"/>
  <c r="AM74" i="22"/>
  <c r="AO76" i="22"/>
  <c r="AO75" i="22" s="1"/>
  <c r="AM76" i="21"/>
  <c r="Q76" i="21"/>
  <c r="Q75" i="21" s="1"/>
  <c r="AE76" i="21"/>
  <c r="AE75" i="21" s="1"/>
  <c r="P76" i="21"/>
  <c r="AA76" i="21"/>
  <c r="AJ75" i="21"/>
  <c r="AM74" i="21"/>
  <c r="AF75" i="21"/>
  <c r="AG76" i="21"/>
  <c r="AG75" i="21" s="1"/>
  <c r="AB75" i="21"/>
  <c r="R74" i="21"/>
  <c r="V74" i="21"/>
  <c r="AH74" i="21"/>
  <c r="AL74" i="21"/>
  <c r="AW76" i="21"/>
  <c r="AW75" i="21" s="1"/>
  <c r="AU76" i="21"/>
  <c r="AO76" i="21"/>
  <c r="AO75" i="21" s="1"/>
  <c r="S76" i="21"/>
  <c r="Z74" i="21"/>
  <c r="AD74" i="21"/>
  <c r="AP74" i="21"/>
  <c r="AT74" i="21"/>
  <c r="AU74" i="21"/>
  <c r="Q78" i="20"/>
  <c r="Q77" i="20" s="1"/>
  <c r="S76" i="20"/>
  <c r="AW78" i="20"/>
  <c r="AW77" i="20" s="1"/>
  <c r="AI76" i="20"/>
  <c r="X77" i="20"/>
  <c r="P78" i="20"/>
  <c r="P77" i="20" s="1"/>
  <c r="AA78" i="20"/>
  <c r="AM78" i="20"/>
  <c r="AM77" i="20" s="1"/>
  <c r="AO78" i="20"/>
  <c r="AO77" i="20" s="1"/>
  <c r="AE76" i="20"/>
  <c r="Z78" i="20"/>
  <c r="AP78" i="20"/>
  <c r="AG78" i="20"/>
  <c r="AG77" i="20" s="1"/>
  <c r="W78" i="20"/>
  <c r="W77" i="20" s="1"/>
  <c r="AJ77" i="20"/>
  <c r="S78" i="20"/>
  <c r="AI78" i="20"/>
  <c r="AE79" i="19"/>
  <c r="Y79" i="19"/>
  <c r="AE81" i="19"/>
  <c r="W79" i="19"/>
  <c r="AU79" i="19"/>
  <c r="S81" i="19"/>
  <c r="S80" i="19" s="1"/>
  <c r="Y81" i="19"/>
  <c r="AU81" i="19"/>
  <c r="AM79" i="19"/>
  <c r="AO81" i="19"/>
  <c r="AI88" i="18"/>
  <c r="AN88" i="18"/>
  <c r="AA85" i="18"/>
  <c r="AG85" i="18"/>
  <c r="AR86" i="18"/>
  <c r="AS88" i="18"/>
  <c r="AV88" i="18"/>
  <c r="AV87" i="18" s="1"/>
  <c r="AA83" i="18"/>
  <c r="AB88" i="18"/>
  <c r="AB87" i="18" s="1"/>
  <c r="AG83" i="18"/>
  <c r="X88" i="18"/>
  <c r="X87" i="18" s="1"/>
  <c r="AA81" i="18"/>
  <c r="AR88" i="18"/>
  <c r="AS86" i="18"/>
  <c r="S88" i="18"/>
  <c r="AF88" i="18"/>
  <c r="AF87" i="18" s="1"/>
  <c r="AA84" i="18"/>
  <c r="U86" i="18"/>
  <c r="AC88" i="18"/>
  <c r="AQ88" i="18"/>
  <c r="AK86" i="18"/>
  <c r="X78" i="17"/>
  <c r="X77" i="17"/>
  <c r="X81" i="17"/>
  <c r="U82" i="17"/>
  <c r="X80" i="17"/>
  <c r="AD77" i="17"/>
  <c r="AD81" i="17"/>
  <c r="AD78" i="17"/>
  <c r="AT77" i="17"/>
  <c r="AT81" i="17"/>
  <c r="AT78" i="17"/>
  <c r="T81" i="17"/>
  <c r="AT80" i="17"/>
  <c r="AF82" i="17"/>
  <c r="AV84" i="17"/>
  <c r="AV83" i="17" s="1"/>
  <c r="AO84" i="17"/>
  <c r="AO83" i="17" s="1"/>
  <c r="Y84" i="17"/>
  <c r="Y83" i="17" s="1"/>
  <c r="T78" i="17"/>
  <c r="AG84" i="17"/>
  <c r="AG83" i="17" s="1"/>
  <c r="T80" i="17"/>
  <c r="X79" i="17"/>
  <c r="AB84" i="17"/>
  <c r="AD80" i="17"/>
  <c r="AN78" i="17"/>
  <c r="AN77" i="17"/>
  <c r="AN81" i="17"/>
  <c r="AN82" i="17" s="1"/>
  <c r="AL78" i="17"/>
  <c r="AF84" i="17"/>
  <c r="Q81" i="17"/>
  <c r="AD79" i="17"/>
  <c r="AT79" i="17"/>
  <c r="AF80" i="14"/>
  <c r="AF76" i="14"/>
  <c r="AV78" i="14"/>
  <c r="P78" i="14"/>
  <c r="V78" i="14"/>
  <c r="V77" i="14"/>
  <c r="AS78" i="14"/>
  <c r="AS79" i="14"/>
  <c r="AO70" i="14"/>
  <c r="AO80" i="14" s="1"/>
  <c r="AK78" i="14"/>
  <c r="AK79" i="14"/>
  <c r="AC78" i="14"/>
  <c r="AC79" i="14"/>
  <c r="Y70" i="14"/>
  <c r="Y80" i="14" s="1"/>
  <c r="U78" i="14"/>
  <c r="U79" i="14"/>
  <c r="AQ79" i="14"/>
  <c r="AQ81" i="14" s="1"/>
  <c r="AE79" i="14"/>
  <c r="AE81" i="14" s="1"/>
  <c r="AA78" i="14"/>
  <c r="V76" i="14"/>
  <c r="X80" i="14"/>
  <c r="X81" i="14" s="1"/>
  <c r="X76" i="14"/>
  <c r="AR76" i="14"/>
  <c r="AT78" i="14"/>
  <c r="AT77" i="14"/>
  <c r="AS80" i="14"/>
  <c r="AK80" i="14"/>
  <c r="AC80" i="14"/>
  <c r="U80" i="14"/>
  <c r="AB79" i="14"/>
  <c r="AF77" i="14"/>
  <c r="AQ76" i="14"/>
  <c r="AM70" i="14"/>
  <c r="AM76" i="14" s="1"/>
  <c r="AI79" i="14"/>
  <c r="AA77" i="14"/>
  <c r="AA80" i="14"/>
  <c r="AV80" i="14"/>
  <c r="AV81" i="14" s="1"/>
  <c r="AV76" i="14"/>
  <c r="P80" i="14"/>
  <c r="P81" i="14" s="1"/>
  <c r="P76" i="14"/>
  <c r="AF78" i="14"/>
  <c r="AL78" i="14"/>
  <c r="AL77" i="14"/>
  <c r="AQ78" i="14"/>
  <c r="AE78" i="14"/>
  <c r="AF79" i="14"/>
  <c r="AL76" i="14"/>
  <c r="AN80" i="14"/>
  <c r="AN76" i="14"/>
  <c r="V79" i="14"/>
  <c r="V81" i="14" s="1"/>
  <c r="X78" i="14"/>
  <c r="AB76" i="14"/>
  <c r="AD78" i="14"/>
  <c r="AD77" i="14"/>
  <c r="AS76" i="14"/>
  <c r="AK76" i="14"/>
  <c r="AC76" i="14"/>
  <c r="U76" i="14"/>
  <c r="AR79" i="14"/>
  <c r="AV77" i="14"/>
  <c r="P77" i="14"/>
  <c r="AQ77" i="14"/>
  <c r="AE77" i="14"/>
  <c r="W70" i="14"/>
  <c r="W77" i="14" s="1"/>
  <c r="X78" i="13"/>
  <c r="X74" i="13"/>
  <c r="AQ76" i="13"/>
  <c r="AA76" i="13"/>
  <c r="AE76" i="13"/>
  <c r="P78" i="13"/>
  <c r="P79" i="13" s="1"/>
  <c r="P74" i="13"/>
  <c r="X76" i="13"/>
  <c r="AS75" i="13"/>
  <c r="AK74" i="13"/>
  <c r="AC75" i="13"/>
  <c r="U74" i="13"/>
  <c r="AQ75" i="13"/>
  <c r="AA78" i="13"/>
  <c r="AJ75" i="13"/>
  <c r="AN74" i="13"/>
  <c r="AN78" i="13"/>
  <c r="AN79" i="13" s="1"/>
  <c r="AV76" i="13"/>
  <c r="P76" i="13"/>
  <c r="AS76" i="13"/>
  <c r="AS77" i="13"/>
  <c r="AS79" i="13" s="1"/>
  <c r="AK76" i="13"/>
  <c r="AK77" i="13"/>
  <c r="AK79" i="13" s="1"/>
  <c r="AC76" i="13"/>
  <c r="AC77" i="13"/>
  <c r="AC79" i="13" s="1"/>
  <c r="U76" i="13"/>
  <c r="U77" i="13"/>
  <c r="U79" i="13" s="1"/>
  <c r="AR77" i="13"/>
  <c r="P75" i="13"/>
  <c r="AQ77" i="13"/>
  <c r="AI68" i="13"/>
  <c r="AI76" i="13" s="1"/>
  <c r="AA77" i="13"/>
  <c r="S68" i="13"/>
  <c r="S76" i="13" s="1"/>
  <c r="AU68" i="13"/>
  <c r="AU77" i="13" s="1"/>
  <c r="AE77" i="13"/>
  <c r="AE79" i="13" s="1"/>
  <c r="AL76" i="13"/>
  <c r="AL75" i="13"/>
  <c r="AL78" i="13"/>
  <c r="AV74" i="13"/>
  <c r="AV78" i="13"/>
  <c r="AD76" i="13"/>
  <c r="AD75" i="13"/>
  <c r="AS74" i="13"/>
  <c r="AK75" i="13"/>
  <c r="AC74" i="13"/>
  <c r="U75" i="13"/>
  <c r="X75" i="13"/>
  <c r="AQ78" i="13"/>
  <c r="AA75" i="13"/>
  <c r="AM68" i="13"/>
  <c r="AM77" i="13" s="1"/>
  <c r="AE75" i="13"/>
  <c r="X77" i="13"/>
  <c r="AB75" i="13"/>
  <c r="AD74" i="13"/>
  <c r="AF78" i="13"/>
  <c r="AF74" i="13"/>
  <c r="AJ78" i="13"/>
  <c r="AL77" i="13"/>
  <c r="AL79" i="13" s="1"/>
  <c r="AN76" i="13"/>
  <c r="AT76" i="13"/>
  <c r="AT75" i="13"/>
  <c r="AW74" i="13"/>
  <c r="AO74" i="13"/>
  <c r="AG74" i="13"/>
  <c r="Y74" i="13"/>
  <c r="AJ77" i="13"/>
  <c r="AN75" i="13"/>
  <c r="AK81" i="12"/>
  <c r="AK80" i="12"/>
  <c r="AG81" i="12"/>
  <c r="AG84" i="12"/>
  <c r="AU74" i="12"/>
  <c r="AU81" i="12" s="1"/>
  <c r="AM84" i="12"/>
  <c r="T82" i="12"/>
  <c r="AT74" i="12"/>
  <c r="AT82" i="12" s="1"/>
  <c r="AP74" i="12"/>
  <c r="AP82" i="12" s="1"/>
  <c r="AL74" i="12"/>
  <c r="AL81" i="12" s="1"/>
  <c r="AH74" i="12"/>
  <c r="AH81" i="12" s="1"/>
  <c r="AD74" i="12"/>
  <c r="AD83" i="12" s="1"/>
  <c r="Z74" i="12"/>
  <c r="Z82" i="12" s="1"/>
  <c r="V74" i="12"/>
  <c r="V81" i="12" s="1"/>
  <c r="R74" i="12"/>
  <c r="R82" i="12" s="1"/>
  <c r="AQ74" i="12"/>
  <c r="AQ83" i="12" s="1"/>
  <c r="AV83" i="12"/>
  <c r="AJ81" i="12"/>
  <c r="AF83" i="12"/>
  <c r="T81" i="12"/>
  <c r="X84" i="12"/>
  <c r="X85" i="12" s="1"/>
  <c r="AF80" i="12"/>
  <c r="AR84" i="12"/>
  <c r="AJ82" i="12"/>
  <c r="AW74" i="12"/>
  <c r="AW84" i="12" s="1"/>
  <c r="AO84" i="12"/>
  <c r="AO85" i="12" s="1"/>
  <c r="AG82" i="12"/>
  <c r="AG83" i="12"/>
  <c r="AG85" i="12" s="1"/>
  <c r="Q74" i="12"/>
  <c r="Q84" i="12" s="1"/>
  <c r="X82" i="12"/>
  <c r="AM83" i="12"/>
  <c r="AI80" i="12"/>
  <c r="T80" i="12"/>
  <c r="AK84" i="12"/>
  <c r="AK83" i="12"/>
  <c r="U74" i="12"/>
  <c r="U80" i="12" s="1"/>
  <c r="AJ83" i="12"/>
  <c r="AJ85" i="12" s="1"/>
  <c r="T83" i="12"/>
  <c r="T85" i="12" s="1"/>
  <c r="AR82" i="12"/>
  <c r="AB82" i="12"/>
  <c r="AJ80" i="12"/>
  <c r="AO82" i="12"/>
  <c r="AM81" i="12"/>
  <c r="AI82" i="12"/>
  <c r="AE84" i="12"/>
  <c r="AN83" i="12"/>
  <c r="AN85" i="12" s="1"/>
  <c r="AB81" i="12"/>
  <c r="P74" i="12"/>
  <c r="P81" i="12" s="1"/>
  <c r="AG80" i="12"/>
  <c r="AK82" i="12"/>
  <c r="AC80" i="12"/>
  <c r="S29" i="1"/>
  <c r="S51" i="1" s="1"/>
  <c r="S69" i="1" s="1"/>
  <c r="T29" i="1"/>
  <c r="T51" i="1" s="1"/>
  <c r="T69" i="1" s="1"/>
  <c r="U29" i="1"/>
  <c r="U51" i="1" s="1"/>
  <c r="U69" i="1" s="1"/>
  <c r="V29" i="1"/>
  <c r="V51" i="1" s="1"/>
  <c r="V69" i="1" s="1"/>
  <c r="W29" i="1"/>
  <c r="W51" i="1" s="1"/>
  <c r="W69" i="1" s="1"/>
  <c r="X29" i="1"/>
  <c r="X51" i="1" s="1"/>
  <c r="X69" i="1" s="1"/>
  <c r="Y29" i="1"/>
  <c r="Y51" i="1" s="1"/>
  <c r="Y69" i="1" s="1"/>
  <c r="Z29" i="1"/>
  <c r="Z51" i="1" s="1"/>
  <c r="Z69" i="1" s="1"/>
  <c r="AA29" i="1"/>
  <c r="AA51" i="1" s="1"/>
  <c r="AA69" i="1" s="1"/>
  <c r="AB29" i="1"/>
  <c r="AB51" i="1" s="1"/>
  <c r="AB69" i="1" s="1"/>
  <c r="AC29" i="1"/>
  <c r="AC51" i="1" s="1"/>
  <c r="AC69" i="1" s="1"/>
  <c r="AD29" i="1"/>
  <c r="AD51" i="1" s="1"/>
  <c r="AD69" i="1" s="1"/>
  <c r="AE29" i="1"/>
  <c r="AE51" i="1" s="1"/>
  <c r="AE69" i="1" s="1"/>
  <c r="AF29" i="1"/>
  <c r="AF51" i="1" s="1"/>
  <c r="AF69" i="1" s="1"/>
  <c r="AG29" i="1"/>
  <c r="AG51" i="1" s="1"/>
  <c r="AG69" i="1" s="1"/>
  <c r="AH29" i="1"/>
  <c r="AH51" i="1" s="1"/>
  <c r="AH69" i="1" s="1"/>
  <c r="AI29" i="1"/>
  <c r="AI51" i="1" s="1"/>
  <c r="AI69" i="1" s="1"/>
  <c r="AJ29" i="1"/>
  <c r="AJ51" i="1" s="1"/>
  <c r="AJ69" i="1" s="1"/>
  <c r="AK29" i="1"/>
  <c r="AK51" i="1" s="1"/>
  <c r="AK69" i="1" s="1"/>
  <c r="AL29" i="1"/>
  <c r="AL51" i="1" s="1"/>
  <c r="AL69" i="1" s="1"/>
  <c r="AM29" i="1"/>
  <c r="AM51" i="1" s="1"/>
  <c r="AM69" i="1" s="1"/>
  <c r="AN29" i="1"/>
  <c r="AN51" i="1" s="1"/>
  <c r="AN69" i="1" s="1"/>
  <c r="AO29" i="1"/>
  <c r="AO51" i="1" s="1"/>
  <c r="AO69" i="1" s="1"/>
  <c r="AP29" i="1"/>
  <c r="AP51" i="1" s="1"/>
  <c r="AP69" i="1" s="1"/>
  <c r="AQ29" i="1"/>
  <c r="AQ51" i="1" s="1"/>
  <c r="AQ69" i="1" s="1"/>
  <c r="AR29" i="1"/>
  <c r="AR51" i="1" s="1"/>
  <c r="AR69" i="1" s="1"/>
  <c r="AS29" i="1"/>
  <c r="AS51" i="1" s="1"/>
  <c r="AS69" i="1" s="1"/>
  <c r="AT29" i="1"/>
  <c r="AT51" i="1" s="1"/>
  <c r="AT69" i="1" s="1"/>
  <c r="AU29" i="1"/>
  <c r="AV29" i="1"/>
  <c r="AV51" i="1" s="1"/>
  <c r="AV69" i="1" s="1"/>
  <c r="AW29" i="1"/>
  <c r="Q29" i="1"/>
  <c r="Q51" i="1" s="1"/>
  <c r="Q69" i="1" s="1"/>
  <c r="R29" i="1"/>
  <c r="R51" i="1" s="1"/>
  <c r="R69" i="1" s="1"/>
  <c r="P29" i="1"/>
  <c r="P51" i="1" s="1"/>
  <c r="P69" i="1" s="1"/>
  <c r="AW51" i="1"/>
  <c r="AW69" i="1" s="1"/>
  <c r="AU51" i="1"/>
  <c r="AU69" i="1" s="1"/>
  <c r="Q33" i="5"/>
  <c r="R33" i="5"/>
  <c r="S33" i="5"/>
  <c r="T33" i="5"/>
  <c r="U33" i="5"/>
  <c r="V33" i="5"/>
  <c r="W33" i="5"/>
  <c r="X33" i="5"/>
  <c r="X52" i="5" s="1"/>
  <c r="Y33" i="5"/>
  <c r="Z33" i="5"/>
  <c r="AA33" i="5"/>
  <c r="AB33" i="5"/>
  <c r="AB52" i="5" s="1"/>
  <c r="AC33" i="5"/>
  <c r="AD33" i="5"/>
  <c r="AE33" i="5"/>
  <c r="AF33" i="5"/>
  <c r="AF52" i="5" s="1"/>
  <c r="AG33" i="5"/>
  <c r="AH33" i="5"/>
  <c r="AI33" i="5"/>
  <c r="AJ33" i="5"/>
  <c r="AJ52" i="5" s="1"/>
  <c r="AK33" i="5"/>
  <c r="AL33" i="5"/>
  <c r="AM33" i="5"/>
  <c r="AN33" i="5"/>
  <c r="AN52" i="5" s="1"/>
  <c r="AO33" i="5"/>
  <c r="AP33" i="5"/>
  <c r="AQ33" i="5"/>
  <c r="AR33" i="5"/>
  <c r="AR52" i="5" s="1"/>
  <c r="AS33" i="5"/>
  <c r="AT33" i="5"/>
  <c r="AU33" i="5"/>
  <c r="AV33" i="5"/>
  <c r="AW33" i="5"/>
  <c r="P33" i="5"/>
  <c r="P52" i="5" s="1"/>
  <c r="P70" i="5" s="1"/>
  <c r="P76" i="5" s="1"/>
  <c r="BB67" i="5"/>
  <c r="BA67" i="5"/>
  <c r="AZ67" i="5"/>
  <c r="AY67" i="5"/>
  <c r="AX67" i="5"/>
  <c r="BB66" i="5"/>
  <c r="BA66" i="5"/>
  <c r="AZ66" i="5"/>
  <c r="AY66" i="5"/>
  <c r="AX66" i="5"/>
  <c r="BB65" i="5"/>
  <c r="BA65" i="5"/>
  <c r="AZ65" i="5"/>
  <c r="AY65" i="5"/>
  <c r="AX65" i="5"/>
  <c r="BB64" i="5"/>
  <c r="BA64" i="5"/>
  <c r="AZ64" i="5"/>
  <c r="AY64" i="5"/>
  <c r="AX64" i="5"/>
  <c r="BB63" i="5"/>
  <c r="BA63" i="5"/>
  <c r="AZ63" i="5"/>
  <c r="AY63" i="5"/>
  <c r="AX63" i="5"/>
  <c r="BB62" i="5"/>
  <c r="BA62" i="5"/>
  <c r="AZ62" i="5"/>
  <c r="AY62" i="5"/>
  <c r="AX62" i="5"/>
  <c r="BB61" i="5"/>
  <c r="BA61" i="5"/>
  <c r="AZ61" i="5"/>
  <c r="AY61" i="5"/>
  <c r="AX61" i="5"/>
  <c r="BB60" i="5"/>
  <c r="BA60" i="5"/>
  <c r="AZ60" i="5"/>
  <c r="AY60" i="5"/>
  <c r="AX60" i="5"/>
  <c r="BB59" i="5"/>
  <c r="BA59" i="5"/>
  <c r="AZ59" i="5"/>
  <c r="AY59" i="5"/>
  <c r="AX59" i="5"/>
  <c r="BB57" i="5"/>
  <c r="BA57" i="5"/>
  <c r="AZ57" i="5"/>
  <c r="AY57" i="5"/>
  <c r="AX57" i="5"/>
  <c r="BB56" i="5"/>
  <c r="BA56" i="5"/>
  <c r="AZ56" i="5"/>
  <c r="AY56" i="5"/>
  <c r="AX56" i="5"/>
  <c r="BB55" i="5"/>
  <c r="BA55" i="5"/>
  <c r="AZ55" i="5"/>
  <c r="AY55" i="5"/>
  <c r="AX55" i="5"/>
  <c r="BB54" i="5"/>
  <c r="BA54" i="5"/>
  <c r="AZ54" i="5"/>
  <c r="AY54" i="5"/>
  <c r="AX54" i="5"/>
  <c r="BB53" i="5"/>
  <c r="BA53" i="5"/>
  <c r="AZ53" i="5"/>
  <c r="AY53" i="5"/>
  <c r="AX53" i="5"/>
  <c r="BB50" i="5"/>
  <c r="BA50" i="5"/>
  <c r="AZ50" i="5"/>
  <c r="AY50" i="5"/>
  <c r="AX50" i="5"/>
  <c r="BB49" i="5"/>
  <c r="BA49" i="5"/>
  <c r="AZ49" i="5"/>
  <c r="AY49" i="5"/>
  <c r="AX49" i="5"/>
  <c r="BB48" i="5"/>
  <c r="BA48" i="5"/>
  <c r="AZ48" i="5"/>
  <c r="AY48" i="5"/>
  <c r="AX48" i="5"/>
  <c r="BB47" i="5"/>
  <c r="BA47" i="5"/>
  <c r="AZ47" i="5"/>
  <c r="AY47" i="5"/>
  <c r="AX47" i="5"/>
  <c r="BB46" i="5"/>
  <c r="BA46" i="5"/>
  <c r="AZ46" i="5"/>
  <c r="AY46" i="5"/>
  <c r="AX46" i="5"/>
  <c r="BB45" i="5"/>
  <c r="BA45" i="5"/>
  <c r="AZ45" i="5"/>
  <c r="AY45" i="5"/>
  <c r="AX45" i="5"/>
  <c r="BB44" i="5"/>
  <c r="BA44" i="5"/>
  <c r="AZ44" i="5"/>
  <c r="AY44" i="5"/>
  <c r="AX44" i="5"/>
  <c r="BB43" i="5"/>
  <c r="BA43" i="5"/>
  <c r="AZ43" i="5"/>
  <c r="AY43" i="5"/>
  <c r="AX43" i="5"/>
  <c r="BB41" i="5"/>
  <c r="BA41" i="5"/>
  <c r="AZ41" i="5"/>
  <c r="AY41" i="5"/>
  <c r="AX41" i="5"/>
  <c r="BB40" i="5"/>
  <c r="BA40" i="5"/>
  <c r="AZ40" i="5"/>
  <c r="AY40" i="5"/>
  <c r="AX40" i="5"/>
  <c r="BB39" i="5"/>
  <c r="BA39" i="5"/>
  <c r="AZ39" i="5"/>
  <c r="AY39" i="5"/>
  <c r="AX39" i="5"/>
  <c r="BB38" i="5"/>
  <c r="BA38" i="5"/>
  <c r="AZ38" i="5"/>
  <c r="AY38" i="5"/>
  <c r="AX38" i="5"/>
  <c r="BB36" i="5"/>
  <c r="BA36" i="5"/>
  <c r="AZ36" i="5"/>
  <c r="AY36" i="5"/>
  <c r="AX36" i="5"/>
  <c r="BB35" i="5"/>
  <c r="BA35" i="5"/>
  <c r="AZ35" i="5"/>
  <c r="AY35" i="5"/>
  <c r="AX35" i="5"/>
  <c r="BB34" i="5"/>
  <c r="BA34" i="5"/>
  <c r="AZ34" i="5"/>
  <c r="AY34" i="5"/>
  <c r="AX34" i="5"/>
  <c r="BB31" i="5"/>
  <c r="BA31" i="5"/>
  <c r="AZ31" i="5"/>
  <c r="AY31" i="5"/>
  <c r="AX31" i="5"/>
  <c r="BB30" i="5"/>
  <c r="BA30" i="5"/>
  <c r="AZ30" i="5"/>
  <c r="AY30" i="5"/>
  <c r="AX30" i="5"/>
  <c r="BB29" i="5"/>
  <c r="BA29" i="5"/>
  <c r="AZ29" i="5"/>
  <c r="AY29" i="5"/>
  <c r="AX29" i="5"/>
  <c r="BB28" i="5"/>
  <c r="BA28" i="5"/>
  <c r="AZ28" i="5"/>
  <c r="AY28" i="5"/>
  <c r="AX28" i="5"/>
  <c r="BB27" i="5"/>
  <c r="BA27" i="5"/>
  <c r="AZ27" i="5"/>
  <c r="AY27" i="5"/>
  <c r="AX27" i="5"/>
  <c r="BB26" i="5"/>
  <c r="BA26" i="5"/>
  <c r="AZ26" i="5"/>
  <c r="AY26" i="5"/>
  <c r="AX26" i="5"/>
  <c r="BB25" i="5"/>
  <c r="BA25" i="5"/>
  <c r="AZ25" i="5"/>
  <c r="AY25" i="5"/>
  <c r="AX25" i="5"/>
  <c r="BB24" i="5"/>
  <c r="BA24" i="5"/>
  <c r="AZ24" i="5"/>
  <c r="AY24" i="5"/>
  <c r="AX24" i="5"/>
  <c r="BB23" i="5"/>
  <c r="BA23" i="5"/>
  <c r="AZ23" i="5"/>
  <c r="AY23" i="5"/>
  <c r="AX23" i="5"/>
  <c r="BB22" i="5"/>
  <c r="BA22" i="5"/>
  <c r="AZ22" i="5"/>
  <c r="AY22" i="5"/>
  <c r="AX22" i="5"/>
  <c r="BB21" i="5"/>
  <c r="BA21" i="5"/>
  <c r="AZ21" i="5"/>
  <c r="AY21" i="5"/>
  <c r="AX21" i="5"/>
  <c r="BB20" i="5"/>
  <c r="BA20" i="5"/>
  <c r="AZ20" i="5"/>
  <c r="AY20" i="5"/>
  <c r="AX20" i="5"/>
  <c r="BB19" i="5"/>
  <c r="BA19" i="5"/>
  <c r="AZ19" i="5"/>
  <c r="AY19" i="5"/>
  <c r="AX19" i="5"/>
  <c r="BB18" i="5"/>
  <c r="BA18" i="5"/>
  <c r="AZ18" i="5"/>
  <c r="AY18" i="5"/>
  <c r="AX18" i="5"/>
  <c r="BB17" i="5"/>
  <c r="BA17" i="5"/>
  <c r="AZ17" i="5"/>
  <c r="AY17" i="5"/>
  <c r="AX17" i="5"/>
  <c r="BB16" i="5"/>
  <c r="BA16" i="5"/>
  <c r="AZ16" i="5"/>
  <c r="AY16" i="5"/>
  <c r="AX16" i="5"/>
  <c r="BB15" i="5"/>
  <c r="BA15" i="5"/>
  <c r="AZ15" i="5"/>
  <c r="AY15" i="5"/>
  <c r="AX15" i="5"/>
  <c r="BB14" i="5"/>
  <c r="BA14" i="5"/>
  <c r="AZ14" i="5"/>
  <c r="AY14" i="5"/>
  <c r="AX14" i="5"/>
  <c r="BB13" i="5"/>
  <c r="BA13" i="5"/>
  <c r="AZ13" i="5"/>
  <c r="AY13" i="5"/>
  <c r="AX13" i="5"/>
  <c r="BB12" i="5"/>
  <c r="BA12" i="5"/>
  <c r="AZ12" i="5"/>
  <c r="AY12" i="5"/>
  <c r="AX12" i="5"/>
  <c r="BB11" i="5"/>
  <c r="BA11" i="5"/>
  <c r="AZ11" i="5"/>
  <c r="AY11" i="5"/>
  <c r="AX11" i="5"/>
  <c r="BB10" i="5"/>
  <c r="BA10" i="5"/>
  <c r="AZ10" i="5"/>
  <c r="AY10" i="5"/>
  <c r="AX10" i="5"/>
  <c r="BB9" i="5"/>
  <c r="BA9" i="5"/>
  <c r="AZ9" i="5"/>
  <c r="AY9" i="5"/>
  <c r="AX9" i="5"/>
  <c r="BB8" i="5"/>
  <c r="BA8" i="5"/>
  <c r="AZ8" i="5"/>
  <c r="AY8" i="5"/>
  <c r="AX8" i="5"/>
  <c r="BB7" i="5"/>
  <c r="BA7" i="5"/>
  <c r="AZ7" i="5"/>
  <c r="AY7" i="5"/>
  <c r="AX7" i="5"/>
  <c r="BB6" i="5"/>
  <c r="BA6" i="5"/>
  <c r="AZ6" i="5"/>
  <c r="AY6" i="5"/>
  <c r="AX6" i="5"/>
  <c r="BB5" i="5"/>
  <c r="BA5" i="5"/>
  <c r="AZ5" i="5"/>
  <c r="AY5" i="5"/>
  <c r="AX5" i="5"/>
  <c r="AK83" i="17" l="1"/>
  <c r="AS75" i="21"/>
  <c r="S75" i="21"/>
  <c r="R87" i="18"/>
  <c r="Y87" i="18"/>
  <c r="AP83" i="14"/>
  <c r="AP82" i="14" s="1"/>
  <c r="AI81" i="14"/>
  <c r="Z79" i="13"/>
  <c r="Z81" i="13"/>
  <c r="AA83" i="12"/>
  <c r="AR70" i="5"/>
  <c r="AR79" i="5" s="1"/>
  <c r="AN70" i="5"/>
  <c r="AN79" i="5" s="1"/>
  <c r="AJ70" i="5"/>
  <c r="AJ79" i="5" s="1"/>
  <c r="AV52" i="5"/>
  <c r="AV70" i="5" s="1"/>
  <c r="AU52" i="5"/>
  <c r="AQ52" i="5"/>
  <c r="AQ70" i="5" s="1"/>
  <c r="AM52" i="5"/>
  <c r="AM70" i="5" s="1"/>
  <c r="AI52" i="5"/>
  <c r="AI70" i="5" s="1"/>
  <c r="AE52" i="5"/>
  <c r="AA52" i="5"/>
  <c r="AA70" i="5" s="1"/>
  <c r="W52" i="5"/>
  <c r="W70" i="5" s="1"/>
  <c r="S52" i="5"/>
  <c r="S70" i="5" s="1"/>
  <c r="AF70" i="5"/>
  <c r="AF79" i="5" s="1"/>
  <c r="AB70" i="5"/>
  <c r="AB79" i="5" s="1"/>
  <c r="X70" i="5"/>
  <c r="X79" i="5" s="1"/>
  <c r="Q52" i="5"/>
  <c r="AT52" i="5"/>
  <c r="AP52" i="5"/>
  <c r="AP70" i="5" s="1"/>
  <c r="AL52" i="5"/>
  <c r="AL70" i="5" s="1"/>
  <c r="AH52" i="5"/>
  <c r="AH70" i="5" s="1"/>
  <c r="AD52" i="5"/>
  <c r="Z52" i="5"/>
  <c r="Z70" i="5" s="1"/>
  <c r="V52" i="5"/>
  <c r="V70" i="5" s="1"/>
  <c r="R52" i="5"/>
  <c r="AW52" i="5"/>
  <c r="AS52" i="5"/>
  <c r="AS70" i="5" s="1"/>
  <c r="AO52" i="5"/>
  <c r="AO70" i="5" s="1"/>
  <c r="AK52" i="5"/>
  <c r="AG52" i="5"/>
  <c r="AC52" i="5"/>
  <c r="AC70" i="5" s="1"/>
  <c r="Y52" i="5"/>
  <c r="Y70" i="5" s="1"/>
  <c r="U52" i="5"/>
  <c r="T52" i="5"/>
  <c r="U75" i="21"/>
  <c r="R75" i="21"/>
  <c r="AI75" i="21"/>
  <c r="W81" i="12"/>
  <c r="Y84" i="12"/>
  <c r="AT81" i="12"/>
  <c r="AR85" i="12"/>
  <c r="AA84" i="12"/>
  <c r="AF85" i="12"/>
  <c r="AH87" i="18"/>
  <c r="AM86" i="18"/>
  <c r="AP87" i="18"/>
  <c r="AC87" i="18"/>
  <c r="AN87" i="18"/>
  <c r="S87" i="18"/>
  <c r="AQ87" i="18"/>
  <c r="U87" i="18"/>
  <c r="W86" i="18"/>
  <c r="AM88" i="18"/>
  <c r="AM87" i="18" s="1"/>
  <c r="AJ87" i="18"/>
  <c r="AU86" i="18"/>
  <c r="AW88" i="18"/>
  <c r="AW87" i="18" s="1"/>
  <c r="Z87" i="18"/>
  <c r="AK87" i="18"/>
  <c r="AG86" i="18"/>
  <c r="Q88" i="18"/>
  <c r="Q87" i="18" s="1"/>
  <c r="AU88" i="18"/>
  <c r="W88" i="18"/>
  <c r="AE88" i="18"/>
  <c r="AE87" i="18" s="1"/>
  <c r="AG88" i="18"/>
  <c r="AI87" i="18"/>
  <c r="AA86" i="18"/>
  <c r="AR84" i="17"/>
  <c r="AR83" i="17" s="1"/>
  <c r="AW83" i="17"/>
  <c r="AH83" i="17"/>
  <c r="R83" i="17"/>
  <c r="U83" i="17"/>
  <c r="AT82" i="17"/>
  <c r="AS83" i="17"/>
  <c r="V84" i="17"/>
  <c r="AB83" i="17"/>
  <c r="Q84" i="17"/>
  <c r="Z83" i="17"/>
  <c r="AN84" i="17"/>
  <c r="AN83" i="17" s="1"/>
  <c r="AC83" i="17"/>
  <c r="AJ84" i="17"/>
  <c r="AJ83" i="17" s="1"/>
  <c r="AP83" i="17"/>
  <c r="AL82" i="17"/>
  <c r="AL84" i="17"/>
  <c r="AD82" i="17"/>
  <c r="T84" i="17"/>
  <c r="V82" i="17"/>
  <c r="AR81" i="14"/>
  <c r="AW76" i="14"/>
  <c r="R81" i="14"/>
  <c r="AA81" i="14"/>
  <c r="AW77" i="14"/>
  <c r="AU77" i="14"/>
  <c r="AS83" i="14"/>
  <c r="S81" i="14"/>
  <c r="AE83" i="14"/>
  <c r="AE82" i="14" s="1"/>
  <c r="AD83" i="14"/>
  <c r="AD82" i="14" s="1"/>
  <c r="AU80" i="14"/>
  <c r="AJ81" i="14"/>
  <c r="Y76" i="14"/>
  <c r="Z83" i="14"/>
  <c r="Z82" i="14" s="1"/>
  <c r="AH83" i="14"/>
  <c r="AH82" i="14" s="1"/>
  <c r="AU76" i="14"/>
  <c r="AG78" i="14"/>
  <c r="AG80" i="14"/>
  <c r="AG81" i="14" s="1"/>
  <c r="AG76" i="14"/>
  <c r="Q80" i="14"/>
  <c r="AG77" i="14"/>
  <c r="AS81" i="14"/>
  <c r="AN81" i="14"/>
  <c r="AJ83" i="14"/>
  <c r="AJ82" i="14" s="1"/>
  <c r="T81" i="14"/>
  <c r="AA83" i="14"/>
  <c r="R83" i="14"/>
  <c r="R82" i="14" s="1"/>
  <c r="AO79" i="14"/>
  <c r="AO81" i="14" s="1"/>
  <c r="AB81" i="14"/>
  <c r="AO77" i="14"/>
  <c r="AO78" i="14"/>
  <c r="W79" i="14"/>
  <c r="AM78" i="14"/>
  <c r="AI83" i="14"/>
  <c r="S83" i="14"/>
  <c r="Q79" i="14"/>
  <c r="Q78" i="14"/>
  <c r="AC83" i="14"/>
  <c r="AN83" i="14"/>
  <c r="Q76" i="14"/>
  <c r="AO76" i="14"/>
  <c r="AT83" i="14"/>
  <c r="AT82" i="14" s="1"/>
  <c r="W80" i="14"/>
  <c r="T83" i="14"/>
  <c r="AB83" i="14"/>
  <c r="W76" i="14"/>
  <c r="AV83" i="14"/>
  <c r="AV82" i="14" s="1"/>
  <c r="AW78" i="14"/>
  <c r="AW79" i="14"/>
  <c r="AW81" i="14" s="1"/>
  <c r="AU79" i="14"/>
  <c r="AB79" i="13"/>
  <c r="AR79" i="13"/>
  <c r="AR81" i="13"/>
  <c r="Q79" i="13"/>
  <c r="AV79" i="13"/>
  <c r="AF79" i="13"/>
  <c r="V79" i="13"/>
  <c r="AP81" i="13"/>
  <c r="AP80" i="13" s="1"/>
  <c r="W78" i="13"/>
  <c r="AO81" i="13"/>
  <c r="AF81" i="13"/>
  <c r="AH81" i="13"/>
  <c r="AB81" i="13"/>
  <c r="Y79" i="13"/>
  <c r="AH79" i="13"/>
  <c r="AU75" i="13"/>
  <c r="AA81" i="13"/>
  <c r="T79" i="13"/>
  <c r="Q81" i="13"/>
  <c r="AW79" i="13"/>
  <c r="AI75" i="13"/>
  <c r="Y81" i="13"/>
  <c r="Y80" i="13" s="1"/>
  <c r="AT81" i="13"/>
  <c r="AT80" i="13" s="1"/>
  <c r="AD81" i="13"/>
  <c r="AD80" i="13" s="1"/>
  <c r="V81" i="13"/>
  <c r="W76" i="13"/>
  <c r="W77" i="13"/>
  <c r="W75" i="13"/>
  <c r="AI78" i="13"/>
  <c r="AG81" i="13"/>
  <c r="AG79" i="13"/>
  <c r="T81" i="13"/>
  <c r="R81" i="13"/>
  <c r="R80" i="13" s="1"/>
  <c r="AO79" i="13"/>
  <c r="S78" i="13"/>
  <c r="S75" i="13"/>
  <c r="AW81" i="13"/>
  <c r="AA79" i="13"/>
  <c r="AJ81" i="13"/>
  <c r="AQ81" i="13"/>
  <c r="AL81" i="13"/>
  <c r="AL80" i="13" s="1"/>
  <c r="AE81" i="13"/>
  <c r="AE80" i="13" s="1"/>
  <c r="AS84" i="12"/>
  <c r="AS85" i="12" s="1"/>
  <c r="AD82" i="12"/>
  <c r="AM87" i="12"/>
  <c r="AR87" i="12"/>
  <c r="X87" i="12"/>
  <c r="X86" i="12" s="1"/>
  <c r="AL82" i="12"/>
  <c r="AD81" i="12"/>
  <c r="AB87" i="12"/>
  <c r="AS82" i="12"/>
  <c r="AI87" i="12"/>
  <c r="AI86" i="12" s="1"/>
  <c r="AL83" i="12"/>
  <c r="P82" i="12"/>
  <c r="U84" i="12"/>
  <c r="Y80" i="12"/>
  <c r="U83" i="12"/>
  <c r="AW83" i="12"/>
  <c r="AW85" i="12" s="1"/>
  <c r="AQ82" i="12"/>
  <c r="AO87" i="12"/>
  <c r="AO86" i="12" s="1"/>
  <c r="AW82" i="12"/>
  <c r="AH82" i="12"/>
  <c r="AQ80" i="12"/>
  <c r="U82" i="12"/>
  <c r="AW80" i="12"/>
  <c r="R83" i="12"/>
  <c r="AA80" i="12"/>
  <c r="T87" i="12"/>
  <c r="T86" i="12" s="1"/>
  <c r="AH83" i="12"/>
  <c r="S84" i="12"/>
  <c r="S85" i="12" s="1"/>
  <c r="U81" i="12"/>
  <c r="AW81" i="12"/>
  <c r="S80" i="12"/>
  <c r="V82" i="12"/>
  <c r="AK85" i="12"/>
  <c r="W83" i="12"/>
  <c r="AM85" i="12"/>
  <c r="P83" i="12"/>
  <c r="R81" i="12"/>
  <c r="AA82" i="12"/>
  <c r="AB85" i="12"/>
  <c r="AG87" i="12"/>
  <c r="AG86" i="12" s="1"/>
  <c r="AE87" i="12"/>
  <c r="AS80" i="12"/>
  <c r="Y81" i="12"/>
  <c r="S82" i="12"/>
  <c r="S81" i="12"/>
  <c r="AC87" i="12"/>
  <c r="AC86" i="12" s="1"/>
  <c r="AV85" i="12"/>
  <c r="W82" i="12"/>
  <c r="AF87" i="12"/>
  <c r="V83" i="12"/>
  <c r="P84" i="12"/>
  <c r="W84" i="12"/>
  <c r="AE85" i="12"/>
  <c r="AS81" i="12"/>
  <c r="Y83" i="12"/>
  <c r="AG81" i="23"/>
  <c r="Q81" i="23"/>
  <c r="AO81" i="23"/>
  <c r="AE81" i="23"/>
  <c r="AW81" i="23"/>
  <c r="Y81" i="23"/>
  <c r="W81" i="23"/>
  <c r="AM81" i="23"/>
  <c r="Y75" i="22"/>
  <c r="W75" i="22"/>
  <c r="AU75" i="22"/>
  <c r="AM75" i="22"/>
  <c r="AE75" i="22"/>
  <c r="AD75" i="21"/>
  <c r="AL75" i="21"/>
  <c r="AP75" i="21"/>
  <c r="AH75" i="21"/>
  <c r="AQ75" i="21"/>
  <c r="V75" i="21"/>
  <c r="AU75" i="21"/>
  <c r="P75" i="21"/>
  <c r="W75" i="21"/>
  <c r="Z75" i="21"/>
  <c r="AT75" i="21"/>
  <c r="AA75" i="21"/>
  <c r="AK77" i="20"/>
  <c r="AA77" i="20"/>
  <c r="U77" i="20"/>
  <c r="AS77" i="20"/>
  <c r="AQ77" i="20"/>
  <c r="V77" i="20"/>
  <c r="AT77" i="20"/>
  <c r="AL77" i="20"/>
  <c r="AH77" i="20"/>
  <c r="Z77" i="20"/>
  <c r="R77" i="20"/>
  <c r="AE77" i="20"/>
  <c r="AU77" i="20"/>
  <c r="AP77" i="20"/>
  <c r="S77" i="20"/>
  <c r="AM80" i="19"/>
  <c r="W80" i="19"/>
  <c r="AO80" i="19"/>
  <c r="Y80" i="19"/>
  <c r="AU81" i="23"/>
  <c r="AM75" i="21"/>
  <c r="AI77" i="20"/>
  <c r="AU80" i="19"/>
  <c r="AE80" i="19"/>
  <c r="AS87" i="18"/>
  <c r="AA88" i="18"/>
  <c r="AR87" i="18"/>
  <c r="AD84" i="17"/>
  <c r="X82" i="17"/>
  <c r="X84" i="17"/>
  <c r="Q82" i="17"/>
  <c r="AT84" i="17"/>
  <c r="T82" i="17"/>
  <c r="AF83" i="17"/>
  <c r="P83" i="14"/>
  <c r="P82" i="14" s="1"/>
  <c r="AL83" i="14"/>
  <c r="AL82" i="14" s="1"/>
  <c r="Y79" i="14"/>
  <c r="Y81" i="14" s="1"/>
  <c r="AQ83" i="14"/>
  <c r="AQ82" i="14" s="1"/>
  <c r="U81" i="14"/>
  <c r="W78" i="14"/>
  <c r="U83" i="14"/>
  <c r="AF81" i="14"/>
  <c r="Y78" i="14"/>
  <c r="Y77" i="14"/>
  <c r="V83" i="14"/>
  <c r="V82" i="14" s="1"/>
  <c r="AK81" i="14"/>
  <c r="AR83" i="14"/>
  <c r="AK83" i="14"/>
  <c r="AM80" i="14"/>
  <c r="AM77" i="14"/>
  <c r="X83" i="14"/>
  <c r="X82" i="14" s="1"/>
  <c r="AC81" i="14"/>
  <c r="AF83" i="14"/>
  <c r="AM79" i="14"/>
  <c r="AK81" i="13"/>
  <c r="AK80" i="13" s="1"/>
  <c r="AJ79" i="13"/>
  <c r="X79" i="13"/>
  <c r="AV81" i="13"/>
  <c r="AM78" i="13"/>
  <c r="AM79" i="13" s="1"/>
  <c r="P81" i="13"/>
  <c r="P80" i="13" s="1"/>
  <c r="AM75" i="13"/>
  <c r="AI74" i="13"/>
  <c r="AI77" i="13"/>
  <c r="U81" i="13"/>
  <c r="U80" i="13" s="1"/>
  <c r="AM74" i="13"/>
  <c r="AS81" i="13"/>
  <c r="AS80" i="13" s="1"/>
  <c r="AM76" i="13"/>
  <c r="AC81" i="13"/>
  <c r="AC80" i="13" s="1"/>
  <c r="AU76" i="13"/>
  <c r="S77" i="13"/>
  <c r="S74" i="13"/>
  <c r="AQ79" i="13"/>
  <c r="AN81" i="13"/>
  <c r="AN80" i="13" s="1"/>
  <c r="AU74" i="13"/>
  <c r="X81" i="13"/>
  <c r="AU78" i="13"/>
  <c r="AU79" i="13" s="1"/>
  <c r="Z80" i="12"/>
  <c r="Z84" i="12"/>
  <c r="AP80" i="12"/>
  <c r="AP84" i="12"/>
  <c r="AT80" i="12"/>
  <c r="AT84" i="12"/>
  <c r="AU83" i="12"/>
  <c r="AU80" i="12"/>
  <c r="AQ81" i="12"/>
  <c r="AQ84" i="12"/>
  <c r="AQ85" i="12" s="1"/>
  <c r="Z83" i="12"/>
  <c r="AP83" i="12"/>
  <c r="AT83" i="12"/>
  <c r="AN87" i="12"/>
  <c r="AN86" i="12" s="1"/>
  <c r="AU84" i="12"/>
  <c r="AV87" i="12"/>
  <c r="AU82" i="12"/>
  <c r="AJ87" i="12"/>
  <c r="AJ86" i="12" s="1"/>
  <c r="AD80" i="12"/>
  <c r="AD84" i="12"/>
  <c r="AD85" i="12" s="1"/>
  <c r="Q81" i="12"/>
  <c r="Q80" i="12"/>
  <c r="Q82" i="12"/>
  <c r="R80" i="12"/>
  <c r="R84" i="12"/>
  <c r="V80" i="12"/>
  <c r="V84" i="12"/>
  <c r="Z81" i="12"/>
  <c r="AH80" i="12"/>
  <c r="AH84" i="12"/>
  <c r="AL80" i="12"/>
  <c r="AL84" i="12"/>
  <c r="AP81" i="12"/>
  <c r="P80" i="12"/>
  <c r="AK87" i="12"/>
  <c r="Q83" i="12"/>
  <c r="Q85" i="12" s="1"/>
  <c r="AB78" i="5"/>
  <c r="AR77" i="5"/>
  <c r="P77" i="5"/>
  <c r="P78" i="5"/>
  <c r="P79" i="5"/>
  <c r="P80" i="5"/>
  <c r="AX60" i="1"/>
  <c r="AY60" i="1"/>
  <c r="AZ60" i="1"/>
  <c r="BA60" i="1"/>
  <c r="BB60" i="1"/>
  <c r="AX61" i="1"/>
  <c r="AY61" i="1"/>
  <c r="AZ61" i="1"/>
  <c r="BA61" i="1"/>
  <c r="BB61" i="1"/>
  <c r="AX62" i="1"/>
  <c r="AY62" i="1"/>
  <c r="AZ62" i="1"/>
  <c r="BA62" i="1"/>
  <c r="BB62" i="1"/>
  <c r="AX63" i="1"/>
  <c r="AY63" i="1"/>
  <c r="AZ63" i="1"/>
  <c r="BA63" i="1"/>
  <c r="BB63" i="1"/>
  <c r="AX64" i="1"/>
  <c r="AY64" i="1"/>
  <c r="AZ64" i="1"/>
  <c r="BA64" i="1"/>
  <c r="BB64" i="1"/>
  <c r="AX66" i="1"/>
  <c r="AY66" i="1"/>
  <c r="AZ66" i="1"/>
  <c r="BA66" i="1"/>
  <c r="BB66" i="1"/>
  <c r="AX67" i="1"/>
  <c r="AY67" i="1"/>
  <c r="AZ67" i="1"/>
  <c r="BA67" i="1"/>
  <c r="BB67" i="1"/>
  <c r="AX68" i="1"/>
  <c r="AY68" i="1"/>
  <c r="AZ68" i="1"/>
  <c r="BA68" i="1"/>
  <c r="BB68" i="1"/>
  <c r="BB58" i="1"/>
  <c r="BA58" i="1"/>
  <c r="AZ58" i="1"/>
  <c r="AY58" i="1"/>
  <c r="AX58" i="1"/>
  <c r="BB57" i="1"/>
  <c r="BA57" i="1"/>
  <c r="AZ57" i="1"/>
  <c r="AY57" i="1"/>
  <c r="AX57" i="1"/>
  <c r="BB55" i="1"/>
  <c r="BA55" i="1"/>
  <c r="AZ55" i="1"/>
  <c r="AY55" i="1"/>
  <c r="AX55" i="1"/>
  <c r="BB53" i="1"/>
  <c r="BA53" i="1"/>
  <c r="AZ53" i="1"/>
  <c r="AY53" i="1"/>
  <c r="AX53" i="1"/>
  <c r="BB47" i="1"/>
  <c r="BA47" i="1"/>
  <c r="AZ47" i="1"/>
  <c r="AY47" i="1"/>
  <c r="AX47" i="1"/>
  <c r="BB45" i="1"/>
  <c r="BA45" i="1"/>
  <c r="AZ45" i="1"/>
  <c r="AY45" i="1"/>
  <c r="AX45" i="1"/>
  <c r="BB43" i="1"/>
  <c r="BA43" i="1"/>
  <c r="AZ43" i="1"/>
  <c r="AY43" i="1"/>
  <c r="AX43" i="1"/>
  <c r="BB41" i="1"/>
  <c r="BA41" i="1"/>
  <c r="AZ41" i="1"/>
  <c r="AY41" i="1"/>
  <c r="AX41" i="1"/>
  <c r="BB38" i="1"/>
  <c r="BA38" i="1"/>
  <c r="AZ38" i="1"/>
  <c r="AY38" i="1"/>
  <c r="AX38" i="1"/>
  <c r="BB35" i="1"/>
  <c r="BA35" i="1"/>
  <c r="AZ35" i="1"/>
  <c r="AY35" i="1"/>
  <c r="AX35" i="1"/>
  <c r="AX32" i="1"/>
  <c r="AY32" i="1"/>
  <c r="AZ32" i="1"/>
  <c r="BA32" i="1"/>
  <c r="BB32" i="1"/>
  <c r="AX33" i="1"/>
  <c r="AY33" i="1"/>
  <c r="AZ33" i="1"/>
  <c r="BA33" i="1"/>
  <c r="BB33" i="1"/>
  <c r="BB31" i="1"/>
  <c r="BA31" i="1"/>
  <c r="AZ31" i="1"/>
  <c r="AY31" i="1"/>
  <c r="AX31" i="1"/>
  <c r="BB27" i="1"/>
  <c r="BA27" i="1"/>
  <c r="AZ27" i="1"/>
  <c r="AY27" i="1"/>
  <c r="AX27" i="1"/>
  <c r="BB25" i="1"/>
  <c r="BA25" i="1"/>
  <c r="AZ25" i="1"/>
  <c r="AY25" i="1"/>
  <c r="AX25" i="1"/>
  <c r="BB22" i="1"/>
  <c r="BA22" i="1"/>
  <c r="AZ22" i="1"/>
  <c r="AY22" i="1"/>
  <c r="AX22" i="1"/>
  <c r="BB20" i="1"/>
  <c r="BA20" i="1"/>
  <c r="AZ20" i="1"/>
  <c r="AY20" i="1"/>
  <c r="AX20" i="1"/>
  <c r="BB19" i="1"/>
  <c r="BA19" i="1"/>
  <c r="AZ19" i="1"/>
  <c r="AY19" i="1"/>
  <c r="AX19" i="1"/>
  <c r="BB17" i="1"/>
  <c r="BA17" i="1"/>
  <c r="AZ17" i="1"/>
  <c r="AY17" i="1"/>
  <c r="AX17" i="1"/>
  <c r="BB15" i="1"/>
  <c r="BA15" i="1"/>
  <c r="AZ15" i="1"/>
  <c r="AY15" i="1"/>
  <c r="AX15" i="1"/>
  <c r="AX11" i="1"/>
  <c r="AY11" i="1"/>
  <c r="AZ11" i="1"/>
  <c r="BA11" i="1"/>
  <c r="BB11" i="1"/>
  <c r="AX12" i="1"/>
  <c r="AY12" i="1"/>
  <c r="AZ12" i="1"/>
  <c r="BA12" i="1"/>
  <c r="BB12" i="1"/>
  <c r="AX13" i="1"/>
  <c r="AY13" i="1"/>
  <c r="AZ13" i="1"/>
  <c r="BA13" i="1"/>
  <c r="BB13" i="1"/>
  <c r="BB10" i="1"/>
  <c r="BA10" i="1"/>
  <c r="AZ10" i="1"/>
  <c r="AY10" i="1"/>
  <c r="AX10" i="1"/>
  <c r="AX6" i="1"/>
  <c r="AY6" i="1"/>
  <c r="AZ6" i="1"/>
  <c r="BA6" i="1"/>
  <c r="BB6" i="1"/>
  <c r="AX7" i="1"/>
  <c r="AY7" i="1"/>
  <c r="AZ7" i="1"/>
  <c r="BA7" i="1"/>
  <c r="BB7" i="1"/>
  <c r="AX8" i="1"/>
  <c r="AY8" i="1"/>
  <c r="AZ8" i="1"/>
  <c r="BA8" i="1"/>
  <c r="BB8" i="1"/>
  <c r="BB5" i="1"/>
  <c r="BA5" i="1"/>
  <c r="AZ5" i="1"/>
  <c r="AY5" i="1"/>
  <c r="AX5" i="1"/>
  <c r="AR82" i="14" l="1"/>
  <c r="AV80" i="13"/>
  <c r="Z80" i="13"/>
  <c r="AR80" i="5"/>
  <c r="AR81" i="5" s="1"/>
  <c r="AR76" i="5"/>
  <c r="AR78" i="5"/>
  <c r="AF76" i="5"/>
  <c r="T82" i="14"/>
  <c r="AR86" i="12"/>
  <c r="AA85" i="12"/>
  <c r="S82" i="14"/>
  <c r="AI82" i="14"/>
  <c r="AB80" i="13"/>
  <c r="AJ80" i="5"/>
  <c r="AJ81" i="5" s="1"/>
  <c r="X80" i="5"/>
  <c r="X81" i="5" s="1"/>
  <c r="AJ78" i="5"/>
  <c r="AJ76" i="5"/>
  <c r="X76" i="5"/>
  <c r="X78" i="5"/>
  <c r="AJ77" i="5"/>
  <c r="AB77" i="5"/>
  <c r="AN77" i="5"/>
  <c r="AN80" i="5"/>
  <c r="AN81" i="5" s="1"/>
  <c r="AN78" i="5"/>
  <c r="X77" i="5"/>
  <c r="AB80" i="5"/>
  <c r="AB81" i="5" s="1"/>
  <c r="AN76" i="5"/>
  <c r="V79" i="5"/>
  <c r="V80" i="5"/>
  <c r="V78" i="5"/>
  <c r="V76" i="5"/>
  <c r="V77" i="5"/>
  <c r="AV79" i="5"/>
  <c r="AV80" i="5"/>
  <c r="AV76" i="5"/>
  <c r="AV78" i="5"/>
  <c r="AV77" i="5"/>
  <c r="AL79" i="5"/>
  <c r="AL78" i="5"/>
  <c r="AQ80" i="5"/>
  <c r="AQ78" i="5"/>
  <c r="AQ76" i="5"/>
  <c r="AA80" i="5"/>
  <c r="AA76" i="5"/>
  <c r="Q70" i="5"/>
  <c r="Y80" i="5"/>
  <c r="Y79" i="5"/>
  <c r="Y76" i="5"/>
  <c r="Y78" i="5"/>
  <c r="Y77" i="5"/>
  <c r="AO80" i="5"/>
  <c r="AO79" i="5"/>
  <c r="AO76" i="5"/>
  <c r="AO77" i="5"/>
  <c r="AO78" i="5"/>
  <c r="W80" i="5"/>
  <c r="W76" i="5"/>
  <c r="W77" i="5"/>
  <c r="W78" i="5"/>
  <c r="W79" i="5"/>
  <c r="W81" i="5" s="1"/>
  <c r="AM80" i="5"/>
  <c r="AM76" i="5"/>
  <c r="AM78" i="5"/>
  <c r="AM77" i="5"/>
  <c r="AM79" i="5"/>
  <c r="AC80" i="5"/>
  <c r="AC78" i="5"/>
  <c r="AC77" i="5"/>
  <c r="AC79" i="5"/>
  <c r="AC76" i="5"/>
  <c r="Z79" i="5"/>
  <c r="Z80" i="5"/>
  <c r="Z76" i="5"/>
  <c r="Z77" i="5"/>
  <c r="AS80" i="5"/>
  <c r="AS78" i="5"/>
  <c r="AS77" i="5"/>
  <c r="AS79" i="5"/>
  <c r="AS76" i="5"/>
  <c r="AP79" i="5"/>
  <c r="AP80" i="5"/>
  <c r="AP76" i="5"/>
  <c r="AP77" i="5"/>
  <c r="AH79" i="5"/>
  <c r="AH80" i="5"/>
  <c r="AH77" i="5"/>
  <c r="S80" i="5"/>
  <c r="S79" i="5"/>
  <c r="S76" i="5"/>
  <c r="S78" i="5"/>
  <c r="AI80" i="5"/>
  <c r="AI76" i="5"/>
  <c r="AI79" i="5"/>
  <c r="AI78" i="5"/>
  <c r="AA78" i="5"/>
  <c r="AL80" i="5"/>
  <c r="AF78" i="5"/>
  <c r="AH76" i="5"/>
  <c r="AT70" i="5"/>
  <c r="AT77" i="5" s="1"/>
  <c r="AD70" i="5"/>
  <c r="AD80" i="5" s="1"/>
  <c r="AG70" i="5"/>
  <c r="AG79" i="5" s="1"/>
  <c r="AF77" i="5"/>
  <c r="T70" i="5"/>
  <c r="T78" i="5" s="1"/>
  <c r="U70" i="5"/>
  <c r="U78" i="5" s="1"/>
  <c r="AK70" i="5"/>
  <c r="AK78" i="5" s="1"/>
  <c r="R70" i="5"/>
  <c r="AE70" i="5"/>
  <c r="AE76" i="5" s="1"/>
  <c r="AU70" i="5"/>
  <c r="AU76" i="5" s="1"/>
  <c r="AW70" i="5"/>
  <c r="AW79" i="5" s="1"/>
  <c r="AQ79" i="5"/>
  <c r="AA79" i="5"/>
  <c r="AA81" i="5" s="1"/>
  <c r="AL76" i="5"/>
  <c r="AL77" i="5"/>
  <c r="AF80" i="5"/>
  <c r="AF81" i="5" s="1"/>
  <c r="AP78" i="5"/>
  <c r="AH78" i="5"/>
  <c r="Z78" i="5"/>
  <c r="AQ77" i="5"/>
  <c r="AI77" i="5"/>
  <c r="AA77" i="5"/>
  <c r="S77" i="5"/>
  <c r="AB76" i="5"/>
  <c r="Y85" i="12"/>
  <c r="AF86" i="12"/>
  <c r="W87" i="18"/>
  <c r="AU87" i="18"/>
  <c r="AA87" i="18"/>
  <c r="AG87" i="18"/>
  <c r="AT83" i="17"/>
  <c r="V83" i="17"/>
  <c r="Q83" i="17"/>
  <c r="AL83" i="17"/>
  <c r="T83" i="17"/>
  <c r="AD83" i="17"/>
  <c r="AA82" i="14"/>
  <c r="AC82" i="14"/>
  <c r="AS82" i="14"/>
  <c r="Q81" i="14"/>
  <c r="Q83" i="14"/>
  <c r="AW83" i="14"/>
  <c r="AW82" i="14" s="1"/>
  <c r="AU81" i="14"/>
  <c r="AG83" i="14"/>
  <c r="AG82" i="14" s="1"/>
  <c r="AM81" i="14"/>
  <c r="W81" i="14"/>
  <c r="AN82" i="14"/>
  <c r="AM83" i="14"/>
  <c r="AB82" i="14"/>
  <c r="AU83" i="14"/>
  <c r="Y83" i="14"/>
  <c r="Y82" i="14" s="1"/>
  <c r="AO83" i="14"/>
  <c r="AO82" i="14" s="1"/>
  <c r="U82" i="14"/>
  <c r="W83" i="14"/>
  <c r="AR80" i="13"/>
  <c r="Q80" i="13"/>
  <c r="AH80" i="13"/>
  <c r="AA80" i="13"/>
  <c r="W79" i="13"/>
  <c r="AF80" i="13"/>
  <c r="V80" i="13"/>
  <c r="AO80" i="13"/>
  <c r="AI79" i="13"/>
  <c r="AW80" i="13"/>
  <c r="W81" i="13"/>
  <c r="AG80" i="13"/>
  <c r="T80" i="13"/>
  <c r="AQ80" i="13"/>
  <c r="S79" i="13"/>
  <c r="X80" i="13"/>
  <c r="AJ80" i="13"/>
  <c r="AI81" i="13"/>
  <c r="AH85" i="12"/>
  <c r="AA87" i="12"/>
  <c r="U85" i="12"/>
  <c r="AM86" i="12"/>
  <c r="P85" i="12"/>
  <c r="P87" i="12"/>
  <c r="AB86" i="12"/>
  <c r="W85" i="12"/>
  <c r="S87" i="12"/>
  <c r="S86" i="12" s="1"/>
  <c r="AW87" i="12"/>
  <c r="AW86" i="12" s="1"/>
  <c r="U87" i="12"/>
  <c r="AL85" i="12"/>
  <c r="AV86" i="12"/>
  <c r="AQ87" i="12"/>
  <c r="AQ86" i="12" s="1"/>
  <c r="Y87" i="12"/>
  <c r="AK86" i="12"/>
  <c r="AS87" i="12"/>
  <c r="AS86" i="12" s="1"/>
  <c r="R85" i="12"/>
  <c r="W87" i="12"/>
  <c r="AL87" i="12"/>
  <c r="V85" i="12"/>
  <c r="AP85" i="12"/>
  <c r="AE86" i="12"/>
  <c r="AH87" i="12"/>
  <c r="Q87" i="12"/>
  <c r="Q86" i="12" s="1"/>
  <c r="X83" i="17"/>
  <c r="AK82" i="14"/>
  <c r="AF82" i="14"/>
  <c r="S81" i="13"/>
  <c r="AM81" i="13"/>
  <c r="AM80" i="13" s="1"/>
  <c r="AU81" i="13"/>
  <c r="AU80" i="13" s="1"/>
  <c r="V87" i="12"/>
  <c r="AD87" i="12"/>
  <c r="AD86" i="12" s="1"/>
  <c r="AT85" i="12"/>
  <c r="AT87" i="12"/>
  <c r="Z87" i="12"/>
  <c r="AU87" i="12"/>
  <c r="R87" i="12"/>
  <c r="Z85" i="12"/>
  <c r="AU85" i="12"/>
  <c r="AP87" i="12"/>
  <c r="P81" i="5"/>
  <c r="P83" i="5"/>
  <c r="AR83" i="5" l="1"/>
  <c r="AR82" i="5" s="1"/>
  <c r="AM81" i="5"/>
  <c r="AQ81" i="5"/>
  <c r="AJ83" i="5"/>
  <c r="AJ82" i="5" s="1"/>
  <c r="X83" i="5"/>
  <c r="X82" i="5" s="1"/>
  <c r="AA86" i="12"/>
  <c r="W82" i="14"/>
  <c r="AB83" i="5"/>
  <c r="AB82" i="5" s="1"/>
  <c r="AN83" i="5"/>
  <c r="AN82" i="5" s="1"/>
  <c r="AH81" i="5"/>
  <c r="AP81" i="5"/>
  <c r="V81" i="5"/>
  <c r="AV83" i="5"/>
  <c r="V83" i="5"/>
  <c r="AQ83" i="5"/>
  <c r="AV81" i="5"/>
  <c r="AI81" i="5"/>
  <c r="AS83" i="5"/>
  <c r="AA83" i="5"/>
  <c r="AA82" i="5" s="1"/>
  <c r="AL83" i="5"/>
  <c r="AL81" i="5"/>
  <c r="Z81" i="5"/>
  <c r="AO81" i="5"/>
  <c r="AW76" i="5"/>
  <c r="AD76" i="5"/>
  <c r="Y81" i="5"/>
  <c r="AT76" i="5"/>
  <c r="AH83" i="5"/>
  <c r="AC81" i="5"/>
  <c r="Q80" i="5"/>
  <c r="Q78" i="5"/>
  <c r="AU78" i="5"/>
  <c r="AT80" i="5"/>
  <c r="Q77" i="5"/>
  <c r="AC83" i="5"/>
  <c r="AM83" i="5"/>
  <c r="Y83" i="5"/>
  <c r="Q79" i="5"/>
  <c r="Q81" i="5" s="1"/>
  <c r="AE78" i="5"/>
  <c r="S83" i="5"/>
  <c r="Z83" i="5"/>
  <c r="Q76" i="5"/>
  <c r="AF83" i="5"/>
  <c r="AF82" i="5" s="1"/>
  <c r="AI83" i="5"/>
  <c r="AS81" i="5"/>
  <c r="R79" i="5"/>
  <c r="R80" i="5"/>
  <c r="R77" i="5"/>
  <c r="W83" i="5"/>
  <c r="W82" i="5" s="1"/>
  <c r="AE80" i="5"/>
  <c r="AE77" i="5"/>
  <c r="T79" i="5"/>
  <c r="T80" i="5"/>
  <c r="R76" i="5"/>
  <c r="AW77" i="5"/>
  <c r="R78" i="5"/>
  <c r="AG80" i="5"/>
  <c r="AG81" i="5" s="1"/>
  <c r="AG78" i="5"/>
  <c r="AP83" i="5"/>
  <c r="AP82" i="5" s="1"/>
  <c r="AO83" i="5"/>
  <c r="AW80" i="5"/>
  <c r="AW81" i="5" s="1"/>
  <c r="AW78" i="5"/>
  <c r="AD79" i="5"/>
  <c r="AD81" i="5" s="1"/>
  <c r="AD78" i="5"/>
  <c r="AE79" i="5"/>
  <c r="T76" i="5"/>
  <c r="AK80" i="5"/>
  <c r="AK77" i="5"/>
  <c r="AK76" i="5"/>
  <c r="AK79" i="5"/>
  <c r="AG76" i="5"/>
  <c r="AU80" i="5"/>
  <c r="AU77" i="5"/>
  <c r="U80" i="5"/>
  <c r="U79" i="5"/>
  <c r="U77" i="5"/>
  <c r="U76" i="5"/>
  <c r="AT79" i="5"/>
  <c r="AT78" i="5"/>
  <c r="AG77" i="5"/>
  <c r="AU79" i="5"/>
  <c r="T77" i="5"/>
  <c r="S81" i="5"/>
  <c r="AD77" i="5"/>
  <c r="Y86" i="12"/>
  <c r="AH86" i="12"/>
  <c r="AU82" i="14"/>
  <c r="AM82" i="14"/>
  <c r="Q82" i="14"/>
  <c r="W80" i="13"/>
  <c r="AI80" i="13"/>
  <c r="S80" i="13"/>
  <c r="U86" i="12"/>
  <c r="P86" i="12"/>
  <c r="AU86" i="12"/>
  <c r="V86" i="12"/>
  <c r="AL86" i="12"/>
  <c r="W86" i="12"/>
  <c r="Z86" i="12"/>
  <c r="R86" i="12"/>
  <c r="AP86" i="12"/>
  <c r="AT86" i="12"/>
  <c r="P82" i="5"/>
  <c r="O3" i="1"/>
  <c r="AQ82" i="5" l="1"/>
  <c r="AM82" i="5"/>
  <c r="AH82" i="5"/>
  <c r="V82" i="5"/>
  <c r="AD83" i="5"/>
  <c r="AD82" i="5" s="1"/>
  <c r="AI82" i="5"/>
  <c r="AL82" i="5"/>
  <c r="S82" i="5"/>
  <c r="U81" i="5"/>
  <c r="R81" i="5"/>
  <c r="AS82" i="5"/>
  <c r="Z82" i="5"/>
  <c r="Y82" i="5"/>
  <c r="AV82" i="5"/>
  <c r="AO82" i="5"/>
  <c r="Q83" i="5"/>
  <c r="Q82" i="5" s="1"/>
  <c r="AE81" i="5"/>
  <c r="AU83" i="5"/>
  <c r="AT83" i="5"/>
  <c r="AG83" i="5"/>
  <c r="AG82" i="5" s="1"/>
  <c r="AW83" i="5"/>
  <c r="AW82" i="5" s="1"/>
  <c r="AE83" i="5"/>
  <c r="AC82" i="5"/>
  <c r="AT81" i="5"/>
  <c r="T81" i="5"/>
  <c r="T83" i="5"/>
  <c r="AK81" i="5"/>
  <c r="AU81" i="5"/>
  <c r="U83" i="5"/>
  <c r="U82" i="5" s="1"/>
  <c r="AK83" i="5"/>
  <c r="R83" i="5"/>
  <c r="Q76" i="1"/>
  <c r="R76" i="1"/>
  <c r="S74" i="1"/>
  <c r="V74" i="1"/>
  <c r="AH74" i="1"/>
  <c r="AP74" i="1"/>
  <c r="AT74" i="1"/>
  <c r="T72" i="1"/>
  <c r="U72" i="1"/>
  <c r="U73" i="1"/>
  <c r="U74" i="1"/>
  <c r="U75" i="1"/>
  <c r="Q72" i="1"/>
  <c r="Q73" i="1"/>
  <c r="Q74" i="1"/>
  <c r="Q75" i="1"/>
  <c r="AU82" i="5" l="1"/>
  <c r="R82" i="5"/>
  <c r="T82" i="5"/>
  <c r="AE82" i="5"/>
  <c r="AK82" i="5"/>
  <c r="AT82" i="5"/>
  <c r="S72" i="1"/>
  <c r="S75" i="1"/>
  <c r="S73" i="1"/>
  <c r="R74" i="1"/>
  <c r="R75" i="1"/>
  <c r="R77" i="1" s="1"/>
  <c r="T73" i="1"/>
  <c r="AS72" i="1"/>
  <c r="AQ76" i="1"/>
  <c r="AP75" i="1"/>
  <c r="AP72" i="1"/>
  <c r="AO72" i="1"/>
  <c r="AO76" i="1"/>
  <c r="AO73" i="1"/>
  <c r="AO74" i="1"/>
  <c r="AO75" i="1"/>
  <c r="W73" i="1"/>
  <c r="AM74" i="1"/>
  <c r="AM75" i="1"/>
  <c r="AM72" i="1"/>
  <c r="AM73" i="1"/>
  <c r="AS75" i="1"/>
  <c r="AS74" i="1"/>
  <c r="AS73" i="1"/>
  <c r="AT72" i="1"/>
  <c r="AT75" i="1"/>
  <c r="AL74" i="1"/>
  <c r="AJ72" i="1"/>
  <c r="AJ73" i="1"/>
  <c r="AH75" i="1"/>
  <c r="AH72" i="1"/>
  <c r="AF72" i="1"/>
  <c r="AF73" i="1"/>
  <c r="AD74" i="1"/>
  <c r="AC75" i="1"/>
  <c r="Z74" i="1"/>
  <c r="W72" i="1"/>
  <c r="W75" i="1"/>
  <c r="W74" i="1"/>
  <c r="V72" i="1"/>
  <c r="V75" i="1"/>
  <c r="P75" i="1"/>
  <c r="R72" i="1"/>
  <c r="AJ74" i="1"/>
  <c r="AF74" i="1"/>
  <c r="T74" i="1"/>
  <c r="AP76" i="1"/>
  <c r="Q79" i="1"/>
  <c r="Q77" i="1"/>
  <c r="R73" i="1"/>
  <c r="AJ75" i="1"/>
  <c r="AF75" i="1"/>
  <c r="T75" i="1"/>
  <c r="AT73" i="1"/>
  <c r="AP73" i="1"/>
  <c r="AH73" i="1"/>
  <c r="V73" i="1"/>
  <c r="P74" i="1"/>
  <c r="P73" i="1"/>
  <c r="P72" i="1"/>
  <c r="AP77" i="1" l="1"/>
  <c r="R79" i="1"/>
  <c r="R78" i="1" s="1"/>
  <c r="AQ74" i="1"/>
  <c r="AR75" i="1"/>
  <c r="AI75" i="1"/>
  <c r="AR74" i="1"/>
  <c r="AQ72" i="1"/>
  <c r="AR72" i="1"/>
  <c r="AO79" i="1"/>
  <c r="AR73" i="1"/>
  <c r="AQ75" i="1"/>
  <c r="AQ77" i="1" s="1"/>
  <c r="AW75" i="1"/>
  <c r="AW72" i="1"/>
  <c r="AW74" i="1"/>
  <c r="AW73" i="1"/>
  <c r="AQ73" i="1"/>
  <c r="AO77" i="1"/>
  <c r="AO78" i="1" s="1"/>
  <c r="AN74" i="1"/>
  <c r="AN76" i="1"/>
  <c r="AN73" i="1"/>
  <c r="AN75" i="1"/>
  <c r="AN72" i="1"/>
  <c r="AL72" i="1"/>
  <c r="AE75" i="1"/>
  <c r="AE74" i="1"/>
  <c r="AD72" i="1"/>
  <c r="AA73" i="1"/>
  <c r="Z73" i="1"/>
  <c r="X75" i="1"/>
  <c r="AV74" i="1"/>
  <c r="AV73" i="1"/>
  <c r="AV75" i="1"/>
  <c r="AV72" i="1"/>
  <c r="AU74" i="1"/>
  <c r="AU75" i="1"/>
  <c r="AU72" i="1"/>
  <c r="AU73" i="1"/>
  <c r="AL75" i="1"/>
  <c r="AL73" i="1"/>
  <c r="AK72" i="1"/>
  <c r="AK74" i="1"/>
  <c r="AK75" i="1"/>
  <c r="AK73" i="1"/>
  <c r="AI72" i="1"/>
  <c r="AI73" i="1"/>
  <c r="AI74" i="1"/>
  <c r="AG72" i="1"/>
  <c r="AG74" i="1"/>
  <c r="AG73" i="1"/>
  <c r="AG75" i="1"/>
  <c r="AE73" i="1"/>
  <c r="AE72" i="1"/>
  <c r="AD75" i="1"/>
  <c r="AD73" i="1"/>
  <c r="AC72" i="1"/>
  <c r="AC74" i="1"/>
  <c r="AC73" i="1"/>
  <c r="AB74" i="1"/>
  <c r="AB72" i="1"/>
  <c r="AB75" i="1"/>
  <c r="AB73" i="1"/>
  <c r="AA75" i="1"/>
  <c r="AA72" i="1"/>
  <c r="AA74" i="1"/>
  <c r="Z75" i="1"/>
  <c r="Z72" i="1"/>
  <c r="Y75" i="1"/>
  <c r="Y72" i="1"/>
  <c r="Y73" i="1"/>
  <c r="Y74" i="1"/>
  <c r="X74" i="1"/>
  <c r="X73" i="1"/>
  <c r="X72" i="1"/>
  <c r="Q78" i="1"/>
  <c r="AP79" i="1"/>
  <c r="AP78" i="1" l="1"/>
  <c r="AN79" i="1"/>
  <c r="AN77" i="1"/>
  <c r="AQ79" i="1"/>
  <c r="AQ78" i="1" s="1"/>
  <c r="AN78" i="1" l="1"/>
  <c r="S76" i="1"/>
  <c r="S77" i="1" s="1"/>
  <c r="T76" i="1"/>
  <c r="U76" i="1"/>
  <c r="V76" i="1"/>
  <c r="W76" i="1"/>
  <c r="X76" i="1"/>
  <c r="Y76" i="1"/>
  <c r="Z76" i="1"/>
  <c r="AA76" i="1"/>
  <c r="AB76" i="1"/>
  <c r="AC76" i="1"/>
  <c r="AD76" i="1"/>
  <c r="AE76" i="1"/>
  <c r="AF76" i="1"/>
  <c r="AG76" i="1"/>
  <c r="AH76" i="1"/>
  <c r="AI76" i="1"/>
  <c r="AJ76" i="1"/>
  <c r="AK76" i="1"/>
  <c r="AL76" i="1"/>
  <c r="AM76" i="1"/>
  <c r="AR76" i="1"/>
  <c r="AS76" i="1"/>
  <c r="AT76" i="1"/>
  <c r="AU76" i="1"/>
  <c r="AV76" i="1"/>
  <c r="AW76" i="1"/>
  <c r="P76" i="1"/>
  <c r="P77" i="1" s="1"/>
  <c r="AV77" i="1" l="1"/>
  <c r="AV79" i="1"/>
  <c r="AR77" i="1"/>
  <c r="AR79" i="1"/>
  <c r="AL77" i="1"/>
  <c r="AL79" i="1"/>
  <c r="AH77" i="1"/>
  <c r="AH79" i="1"/>
  <c r="AD77" i="1"/>
  <c r="AD79" i="1"/>
  <c r="Z77" i="1"/>
  <c r="Z79" i="1"/>
  <c r="V77" i="1"/>
  <c r="V79" i="1"/>
  <c r="AU79" i="1"/>
  <c r="AU77" i="1"/>
  <c r="AK77" i="1"/>
  <c r="AK79" i="1"/>
  <c r="AG77" i="1"/>
  <c r="AG79" i="1"/>
  <c r="AC77" i="1"/>
  <c r="AC79" i="1"/>
  <c r="Y77" i="1"/>
  <c r="Y79" i="1"/>
  <c r="AT77" i="1"/>
  <c r="AT79" i="1"/>
  <c r="AJ77" i="1"/>
  <c r="AJ79" i="1"/>
  <c r="AF77" i="1"/>
  <c r="AF79" i="1"/>
  <c r="AB77" i="1"/>
  <c r="AB79" i="1"/>
  <c r="X77" i="1"/>
  <c r="X79" i="1"/>
  <c r="AW77" i="1"/>
  <c r="AW79" i="1"/>
  <c r="AS77" i="1"/>
  <c r="AS79" i="1"/>
  <c r="AM77" i="1"/>
  <c r="AM79" i="1"/>
  <c r="AI77" i="1"/>
  <c r="AI79" i="1"/>
  <c r="AE79" i="1"/>
  <c r="AE77" i="1"/>
  <c r="AA79" i="1"/>
  <c r="AA77" i="1"/>
  <c r="W79" i="1"/>
  <c r="W77" i="1"/>
  <c r="U79" i="1"/>
  <c r="U77" i="1"/>
  <c r="T79" i="1"/>
  <c r="T77" i="1"/>
  <c r="S79" i="1"/>
  <c r="S78" i="1" s="1"/>
  <c r="P79" i="1"/>
  <c r="U78" i="1" l="1"/>
  <c r="AA78" i="1"/>
  <c r="AM78" i="1"/>
  <c r="AW78" i="1"/>
  <c r="AB78" i="1"/>
  <c r="AJ78" i="1"/>
  <c r="Y78" i="1"/>
  <c r="AG78" i="1"/>
  <c r="Z78" i="1"/>
  <c r="AH78" i="1"/>
  <c r="AR78" i="1"/>
  <c r="W78" i="1"/>
  <c r="AE78" i="1"/>
  <c r="AU78" i="1"/>
  <c r="AI78" i="1"/>
  <c r="AS78" i="1"/>
  <c r="X78" i="1"/>
  <c r="AF78" i="1"/>
  <c r="AT78" i="1"/>
  <c r="AC78" i="1"/>
  <c r="AK78" i="1"/>
  <c r="V78" i="1"/>
  <c r="AD78" i="1"/>
  <c r="AL78" i="1"/>
  <c r="AV78" i="1"/>
  <c r="T78" i="1"/>
  <c r="P78" i="1"/>
</calcChain>
</file>

<file path=xl/sharedStrings.xml><?xml version="1.0" encoding="utf-8"?>
<sst xmlns="http://schemas.openxmlformats.org/spreadsheetml/2006/main" count="4249" uniqueCount="465">
  <si>
    <t>Jo</t>
  </si>
  <si>
    <t>Phase 1: Individual achievement %</t>
  </si>
  <si>
    <t>Phase 2: Individual achievement %</t>
  </si>
  <si>
    <t>Phase 3: Individual achievement %</t>
  </si>
  <si>
    <t>Date:</t>
  </si>
  <si>
    <t>Year: 1</t>
  </si>
  <si>
    <t>Word Reading</t>
  </si>
  <si>
    <t>English National Curriculum Aims: Fluency - Clarity - Accuracy - Coherence (Reading)</t>
  </si>
  <si>
    <t>Phase 3</t>
  </si>
  <si>
    <t>Transcription</t>
  </si>
  <si>
    <t>Handwriting</t>
  </si>
  <si>
    <t>Vocabulary, Grammar and Punctuation</t>
  </si>
  <si>
    <t>Phase 1</t>
  </si>
  <si>
    <t>Phase 2</t>
  </si>
  <si>
    <t>English National Curriculum Aims: Fluency - Clarity - Accuracy - Coherence (Writing)</t>
  </si>
  <si>
    <t>Class:</t>
  </si>
  <si>
    <t>Number in class:</t>
  </si>
  <si>
    <t>An example Assessment Tracking Spreadsheet
Notes for Guidance</t>
  </si>
  <si>
    <t>Themes and Conventions</t>
  </si>
  <si>
    <t>Comprehension- Clarify</t>
  </si>
  <si>
    <t>Comprehension- Monitor and Summarise</t>
  </si>
  <si>
    <t>Comprehension- Select and Retrieve</t>
  </si>
  <si>
    <t>Comprehension- Respond and Explain</t>
  </si>
  <si>
    <t>Inference</t>
  </si>
  <si>
    <t>Language for Effect</t>
  </si>
  <si>
    <t>Composition: Composition and Effect</t>
  </si>
  <si>
    <t>Composition: Text Structure and Organisation</t>
  </si>
  <si>
    <t>Composition: Sentence Structure</t>
  </si>
  <si>
    <t xml:space="preserve">National Curriculum statements
National Curriculum statements (NAHT KPI)
Hampshire additional guidance
</t>
  </si>
  <si>
    <r>
      <rPr>
        <sz val="11"/>
        <color theme="1"/>
        <rFont val="Calibri"/>
        <family val="2"/>
        <scheme val="minor"/>
      </rPr>
      <t>Black text</t>
    </r>
    <r>
      <rPr>
        <b/>
        <sz val="11"/>
        <color theme="1"/>
        <rFont val="Calibri"/>
        <family val="2"/>
        <scheme val="minor"/>
      </rPr>
      <t xml:space="preserve">
Bold</t>
    </r>
    <r>
      <rPr>
        <b/>
        <i/>
        <sz val="11"/>
        <color theme="1"/>
        <rFont val="Calibri"/>
        <family val="2"/>
        <scheme val="minor"/>
      </rPr>
      <t>/italics</t>
    </r>
    <r>
      <rPr>
        <b/>
        <sz val="11"/>
        <color theme="1"/>
        <rFont val="Calibri"/>
        <family val="2"/>
        <scheme val="minor"/>
      </rPr>
      <t xml:space="preserve">
</t>
    </r>
    <r>
      <rPr>
        <sz val="11"/>
        <color rgb="FFFF0000"/>
        <rFont val="Calibri"/>
        <family val="2"/>
        <scheme val="minor"/>
      </rPr>
      <t>Red text</t>
    </r>
    <r>
      <rPr>
        <b/>
        <sz val="11"/>
        <color theme="1"/>
        <rFont val="Calibri"/>
        <family val="2"/>
        <scheme val="minor"/>
      </rPr>
      <t xml:space="preserve">
</t>
    </r>
  </si>
  <si>
    <t>n</t>
  </si>
  <si>
    <t>c</t>
  </si>
  <si>
    <t>b</t>
  </si>
  <si>
    <t>a</t>
  </si>
  <si>
    <t>e</t>
  </si>
  <si>
    <t>Total KPIs  'beyond ARE"</t>
  </si>
  <si>
    <t>Total 'Apprentice'</t>
  </si>
  <si>
    <t>Total 'Competent'</t>
  </si>
  <si>
    <t>Total KPIs 'Expert'</t>
  </si>
  <si>
    <t>Total Expert +</t>
  </si>
  <si>
    <t>% Expert +</t>
  </si>
  <si>
    <t>Total assessed</t>
  </si>
  <si>
    <t>Nigel</t>
  </si>
  <si>
    <t>Amanda</t>
  </si>
  <si>
    <t>Colin</t>
  </si>
  <si>
    <t>Emma</t>
  </si>
  <si>
    <t>Belinda</t>
  </si>
  <si>
    <r>
      <rPr>
        <b/>
        <sz val="12"/>
        <color theme="0"/>
        <rFont val="Calibri"/>
        <family val="2"/>
        <scheme val="minor"/>
      </rPr>
      <t>Milestone 2 Individual achievement:</t>
    </r>
    <r>
      <rPr>
        <b/>
        <sz val="12"/>
        <color theme="1"/>
        <rFont val="Calibri"/>
        <family val="2"/>
        <scheme val="minor"/>
      </rPr>
      <t xml:space="preserve"> Phase 1 % Competent+ and Phase 2 % Apprentice +</t>
    </r>
  </si>
  <si>
    <r>
      <rPr>
        <b/>
        <sz val="12"/>
        <color theme="0"/>
        <rFont val="Calibri"/>
        <family val="2"/>
        <scheme val="minor"/>
      </rPr>
      <t>Milestone 1 Individual achievement:</t>
    </r>
    <r>
      <rPr>
        <b/>
        <sz val="12"/>
        <color theme="1"/>
        <rFont val="Calibri"/>
        <family val="2"/>
        <scheme val="minor"/>
      </rPr>
      <t xml:space="preserve"> Phase 1 % Apprentice+</t>
    </r>
  </si>
  <si>
    <r>
      <rPr>
        <b/>
        <sz val="12"/>
        <color theme="0"/>
        <rFont val="Calibri"/>
        <family val="2"/>
        <scheme val="minor"/>
      </rPr>
      <t>Milestone 3 Individual Achievement:</t>
    </r>
    <r>
      <rPr>
        <b/>
        <sz val="12"/>
        <color theme="1"/>
        <rFont val="Calibri"/>
        <family val="2"/>
        <scheme val="minor"/>
      </rPr>
      <t xml:space="preserve"> Phase 1 % Expert+ and Phase 2 % Competent + Phase 3 % Apprentice +</t>
    </r>
  </si>
  <si>
    <t>End of Year Individual Achievement (ARE):</t>
  </si>
  <si>
    <t>Phase 1 and Phase 2 % and Phase 3 % Expert +</t>
  </si>
  <si>
    <t>Random</t>
  </si>
  <si>
    <t>Total  at 'Apprentice'</t>
  </si>
  <si>
    <t>Total at 'Competent'</t>
  </si>
  <si>
    <t>Total at 'Expert'</t>
  </si>
  <si>
    <t>Total 'not achieving within ARE range'</t>
  </si>
  <si>
    <t>Total 'not achieved within minimum ARE range'</t>
  </si>
  <si>
    <t>Total  at "Beyond ARE"</t>
  </si>
  <si>
    <t>Current Working Grade</t>
  </si>
  <si>
    <t>End of Year ARE:  July Assessment</t>
  </si>
  <si>
    <t>valid</t>
  </si>
  <si>
    <t>Read accurately by blending sounds in unfamiliar words containing GPCs that have been taught (Phase 1) (KPI)</t>
  </si>
  <si>
    <t>Read aloud accurately books that are consistent with their developing phonic knowledge and that do not require them to use other strategies to work out words (Phase 1) (KPI)</t>
  </si>
  <si>
    <t>Become very familiar with key stories, fairy stories and traditional tales (Phase 1) (KPI)</t>
  </si>
  <si>
    <t>Begin to appreciate rhymes and poems, and to recite some by heart (Phase 1)</t>
  </si>
  <si>
    <t>Discuss the significance of the title and events (Phase 1) (KPI)</t>
  </si>
  <si>
    <t>Understand both the books they can already read accurately and fluently and those they listen to (Phase 1) (KPI)</t>
  </si>
  <si>
    <t>Check that the text makes sense to them as they read and correcting inaccurate reading (Phase 1) (KPI)</t>
  </si>
  <si>
    <t>Participate in discussion about what is read to them, taking turns and listening to what others say (Phase 1)</t>
  </si>
  <si>
    <t xml:space="preserve">Develop pleasure in reading, motivation to read, vocabulary and understanding by being encouraged to link what they read or hear read to their own experiences </t>
  </si>
  <si>
    <t>Predict what might happen on the basis of what has been read so far (Phase 1) (KPI)</t>
  </si>
  <si>
    <t>Recognise and join in with predictable phrases (Phase 1)</t>
  </si>
  <si>
    <t>Re-read books to build up their fluency and confidence in word reading (Phase 2)</t>
  </si>
  <si>
    <t>Read other words of more than one syllable that contain taught GPCs (Phase 2)</t>
  </si>
  <si>
    <t>Read words containing taught GPCs and -s, -es, -ing, -ed, -er and -est endings (Phase 2)</t>
  </si>
  <si>
    <t>Become very familiar with key stories, fairy stories and traditional tales, retelling them (Phase 2)</t>
  </si>
  <si>
    <t>Develop understanding…by drawing on what they already know or on background information and vocabulary provided by the teacher</t>
  </si>
  <si>
    <t>Explain clearly their understanding of what is read to them (Phase 2)</t>
  </si>
  <si>
    <t>Make inferences on the basis of what is being said and done (Phase 2)</t>
  </si>
  <si>
    <t>Read words with contractions [for example, I'm, I'll, we'll], and understand that the apostrophe represents the omitted letter(s) (Phase 3)</t>
  </si>
  <si>
    <t>Become very familiar with key stories, fairy stories and traditional tales, retelling them and considering their particular characteristics (Phase 3) (KPI)</t>
  </si>
  <si>
    <t>Discuss word meanings, linking new meanings to those already known (Phase 3)</t>
  </si>
  <si>
    <t>Read accurately by blending the sounds in words that contain the graphemes taught so far, especially recognising alternative sounds for graphemes (Phase 1) (KPI)</t>
  </si>
  <si>
    <t>Read accurately words of two or more syllables that contain the same graphemes taught so far (Phase 1) (KPI)</t>
  </si>
  <si>
    <t>Read words containing common suffixes (Phase 1)</t>
  </si>
  <si>
    <t>Read aloud books closely matched to their improving phonic knowledge, sounding out unfamiliar words accurately, automatically and without undue hesitation (Phase 1) (KPI)</t>
  </si>
  <si>
    <t>Listen to, discuss and express views about a wide range of contemporary and classic poetry, stories and non-fiction at a level beyond that at which they can read independently (Phase 1) (KPI)</t>
  </si>
  <si>
    <t>Become increasingly familiar with and retell a wider range of stories, fairy stories and traditional tales (Phase 1) (KPI)</t>
  </si>
  <si>
    <t>Draw on what they already know or on background information and vocabulary provided by the teacher (Phase 1)</t>
  </si>
  <si>
    <t>Discuss and clarify the meanings of words, linking new meanings to known vocabulary (Phase 1)</t>
  </si>
  <si>
    <t>Check that the text makes sense to them as they read, correcting inaccurate reading (Phase 1) (KPI)</t>
  </si>
  <si>
    <t>Answer questions (Phase 1) (KPI)</t>
  </si>
  <si>
    <t>Ask questions (Phase 1)</t>
  </si>
  <si>
    <t>Participate in discussions about books, poems and other works that are read to them and those that they can read for themselves, taking turns and listening to what others say (Phase 1) (KPI)</t>
  </si>
  <si>
    <t>Make inferences on the basis of what is being said and done (Phase 1)</t>
  </si>
  <si>
    <t>Recognise simple recurring literary language in stories and poetry )Phase 1)</t>
  </si>
  <si>
    <t>Read further common exception words, noting unusual correspondences between spelling and sound and where these occur in the word (Phase 2)</t>
  </si>
  <si>
    <t>Re-read books to build up their fluency and confidence in word reading (Phase 2) (KPI)</t>
  </si>
  <si>
    <t>Read non-fiction books that are structured in different ways (Phase 2) (KPI)</t>
  </si>
  <si>
    <t>Discuss the sequence of events in books and how items of information are related (Phase 2) (KPI)</t>
  </si>
  <si>
    <t>Explain and discuss their understanding of books, poems and other material, both those that they listen to and those that they read for themselves (Phase 2)</t>
  </si>
  <si>
    <t>Discuss favourite words and phrases (Phase 2)</t>
  </si>
  <si>
    <t xml:space="preserve">Read most words at an instructional level, quickly and accurately, without overt sounding and blending, when they have been frequently encountered (Phase 3) (KPI) </t>
  </si>
  <si>
    <t>Apply their growing knowledge of root words, prefixes and suffixes (etymology and morphology) as listed in English Appendix 1, both to read aloud and to understand the meaning of new words they meet (Phase 1)</t>
  </si>
  <si>
    <t>Read further exception words, noting the unusual correspondences between spelling and sound, and where these occur in the word (Phase 1) (KPI)</t>
  </si>
  <si>
    <t>Read books that are structured in different ways and show some awareness of the various purposes for reading (Phase 1) (NC)</t>
  </si>
  <si>
    <t>Identify and name presentational devices in non-fiction (Phase 1) (HAM)</t>
  </si>
  <si>
    <t>Ask questions to improve their understanding of a text (Phase 1)</t>
  </si>
  <si>
    <t>Use dictionaries to check the meaning of words that they have read (Phase 1) (KPI)</t>
  </si>
  <si>
    <t>Listen to and discuss a wide range of fiction, poetry, plays, non-fiction and reference books or textbooks (Phase 1) (KPI)</t>
  </si>
  <si>
    <t>Discuss words and phrases that capture the reader's interest and imagination (Phase 1)</t>
  </si>
  <si>
    <t>Predict what might happen from details stated and implied (Phase 1) (KPI)</t>
  </si>
  <si>
    <t>identify how language, structure and presentation contribute to meaning (Phase 1)</t>
  </si>
  <si>
    <t>Demonstrate familiarity with a wide range of books, including fairy stories, myths and legends and retell some of these orally</t>
  </si>
  <si>
    <t>Check that the text makes sense to them, discussing their understanding and explaining the meaning of words in context (Phase 2)</t>
  </si>
  <si>
    <t>Draw inferences such as inferring feelings, thoughts and motives of main characters from their actions (Phase 2) (KPI)</t>
  </si>
  <si>
    <t>Justify inferences with evidence (Phase 2) (KPI)</t>
  </si>
  <si>
    <t>Retrieve and record information from non-fiction (Phase 3) (KPI)</t>
  </si>
  <si>
    <t>Apply their growing knowledge of root words, prefixes and suffixes (etymology and morphology) as listed in English Appendix 1, both to read aloud and to understand the meaning of new words they meet (Phase 1) (KPI)</t>
  </si>
  <si>
    <t>Use dictionaries to check the meaning of words that their has read (Phase 1) (KPI)</t>
  </si>
  <si>
    <t>Identify main ideas drawn from more than one paragraph and summarise these (Phase 1) (KPI)</t>
  </si>
  <si>
    <t>Retrieve and record information from non-fiction (Phase 1) (KPI)</t>
  </si>
  <si>
    <t>Identify how language, structure, and presentation contribute to meaning (Phase 1)</t>
  </si>
  <si>
    <t>Recognise some different forms of poetry [for example, free verse, narrative poetry] (Phase 2)</t>
  </si>
  <si>
    <t>Check that the text makes sense to them, discussing their understanding and explaining the meaning of words in context (Phase 2) (KPI)</t>
  </si>
  <si>
    <t>Draw inferences such as inferring characters' feelings, thoughts and motives of main characters from their actions, and justifying inferences with evidence (Phase 2) (KPI)</t>
  </si>
  <si>
    <t>Show understanding through intonation, tone, volume and action when performing poems and playscripts (Phase 2)</t>
  </si>
  <si>
    <t>Read aloud their own writing, to a group or the whole class, using appropriate intonation and controlling the tone and volume so that the mearning is clear (Year 4 writing National Curriculum)</t>
  </si>
  <si>
    <t>Apply their growing knowledge of root words, prefixes and suffixes (morphology and etymology), as listed in English Appendix 1, both to read aloud and to understand the meaning of new words that they meet (Phase 1) (KPI)</t>
  </si>
  <si>
    <t>Read books that are structured in different ways and read for a range of purposes (Phase 1)</t>
  </si>
  <si>
    <t>Ask questions to improve their understanding of a text (Phase 1) (NC)</t>
  </si>
  <si>
    <t>Check the book makes sense to them by discussing their understanding and exploring the meaning of words in context (Phase 1) (KPI)</t>
  </si>
  <si>
    <t xml:space="preserve">Retrieve, record and present information from non-fiction (Phase 1) (KPI) </t>
  </si>
  <si>
    <t>Recommend books that they have read, giving reasons for their choices</t>
  </si>
  <si>
    <t>Participate in discussions about books that are read to them and those they can read for themselves, building on his/her own and others' ideas and challenging views courteously (Phase 1) (KPI)</t>
  </si>
  <si>
    <t>Provide reasoned justifications for their views (Phase 1) (KPI)</t>
  </si>
  <si>
    <t>Predict what might happen from details stated and implied</t>
  </si>
  <si>
    <t>Draw inferences such as inferring characters' feelings, thoughts and motives from their actions, and justifying inferences with evidence (Phase 1) (NC)</t>
  </si>
  <si>
    <t>Show understanding through intonation, tone and volume so that meaning is clear to an audience</t>
  </si>
  <si>
    <t>Discuss and evaluate how authors use language, including figurative language, considering the impact on the reader (Phase 2)</t>
  </si>
  <si>
    <t xml:space="preserve">Explain and discuss their understanding of what they have read, through formal presentations and debates, maintaining a focus on the topic. </t>
  </si>
  <si>
    <t>Identify main ideas drawn from more than one paragraph and summarise these, identifying the key details that support the main idea (Phase 2) (KPI)</t>
  </si>
  <si>
    <t>Explain and discuss thier understanding of what they have read, including through formal presentations and debates, maintaining a focus on the topic and using notes where necessary (Phase 2)</t>
  </si>
  <si>
    <t>Make comparisons within and across books (Phase 3) (NC)</t>
  </si>
  <si>
    <t xml:space="preserve">Perform their own compositions, using appropriate intonation, volume, and movement so that meaning is clear (Year 5/6 National Curriculum writing) </t>
  </si>
  <si>
    <t>Ask questions to improve thier understanding of a text (Phase 1) (NC)</t>
  </si>
  <si>
    <t>Explain and discuss their understanding of what they have read, including through formal presentations and debates, maintaining a focus on the topic and using notes where necessary (Phase 1)</t>
  </si>
  <si>
    <t>Summarise main ideas drawn from more than one paragraph, identifying the key details that support the main ideas (Phase 1) (KPI)</t>
  </si>
  <si>
    <t>Make comparisons within and across books  (Phase 1) (NC)</t>
  </si>
  <si>
    <t>Predict what might happen from details stated and implied (Phase 1) (NC)</t>
  </si>
  <si>
    <t>Draw inferences such as inferring characters' feelings, thoughts and motives from their actions, and justify inferences with evidence (Phase 1) (NC)</t>
  </si>
  <si>
    <t>Identify how language, structure, and presentation contribute to meaning  (Phase 1) (NC)</t>
  </si>
  <si>
    <t>Explain and discuss their understanding of what they have read, including through formal presentations and debates, maintaining a focus on the topic and using notes where necessary (Phase 2)</t>
  </si>
  <si>
    <t>Spell words containing each of the 40+ phonemes already taught (Phase 1) (KPI)</t>
  </si>
  <si>
    <t>Name the letters of the alphabet in order (Phase 1) (KPI)</t>
  </si>
  <si>
    <t>Use letter names to distinguish between alternative spellings of the same sound (Phase 1)</t>
  </si>
  <si>
    <t>Use -ing, -er and -ed, where no change is needed in the spelling of root words (Phase 1)</t>
  </si>
  <si>
    <t>Sit correctly at a table, holding a pencil comfortably and correctly (Phase 1)</t>
  </si>
  <si>
    <t>Begin to form lower-case letters in the correct direction, starting and finishing in the right place (Phase 1) (KPI)</t>
  </si>
  <si>
    <t>Form capital letters (Phase 1) (NC)</t>
  </si>
  <si>
    <t>Form digits 0-9 (Phase 1) (NC)</t>
  </si>
  <si>
    <t>Understand which letters belong to which handwriting 'families' (i.e. letters that are formed in similar ways) and practise these (Phase 1)</t>
  </si>
  <si>
    <t>Say out loud what they are going to write about (Phase 1)</t>
  </si>
  <si>
    <t>Discuss what they have written with the teacher or other pupils (Phase 1)</t>
  </si>
  <si>
    <t>Compose a sentence orally before writing it (Phase 1)</t>
  </si>
  <si>
    <t>Leave spaces between words (Phase 1)</t>
  </si>
  <si>
    <t>Use capital letter for names (Phase 1)</t>
  </si>
  <si>
    <t>Use capital letter for  the personal pronoun 'I' (Phase 1)</t>
  </si>
  <si>
    <t>Begin to punctuate sentences using a capital letter and a full stop (Phase 1) (KPI)</t>
  </si>
  <si>
    <t>Join words using 'and' (Phase 1)</t>
  </si>
  <si>
    <t xml:space="preserve">Begin to punctuate sentences using a question mark (Phase 2) (KPI) </t>
  </si>
  <si>
    <t>Join clauses using 'and' (Phase 2)</t>
  </si>
  <si>
    <t>Use capital letter for days of the week (Phase 2)</t>
  </si>
  <si>
    <t>Re-read what he/she has written to check that it makes sense (Phase 2) (KPI)</t>
  </si>
  <si>
    <t>Sequence sentences to form short narratives (Phase 2) (KPI)</t>
  </si>
  <si>
    <t>Begin to punctuate sentences using an exclamation mark (Phase 3) (KPI)</t>
  </si>
  <si>
    <t>Can use the following terminology from Appendix 2 to discuss their writing: letter, capital letter, word, singular, plural, sentence, punctuation, full stop, question mark, exclamation mark (Phase 3)</t>
  </si>
  <si>
    <t>Spell by segmenting spoken words into phonemes and represent these by graphemes, spelling many correctly (Phase 1) (KPI)</t>
  </si>
  <si>
    <t>Spell by learning new ways of spelling phonemes for which one or more spellings are already known (Phase 1) (KPI)</t>
  </si>
  <si>
    <t>Spell common homophones (Phase 1) (KPI)</t>
  </si>
  <si>
    <t>Add suffixes to spell longer words, including -ly (Phase 1) (NC)</t>
  </si>
  <si>
    <t>Can use the prefix un- (Phase 3)</t>
  </si>
  <si>
    <t>Can add prefixes and suffixes using -er and -est where no change is needed in the spelling of root words (Phase 3) (NC)</t>
  </si>
  <si>
    <t>Write from memory simple sentences dictated by the teacher that include words using the GPCs and common exception words taught so far (Phase 3) (KPI)</t>
  </si>
  <si>
    <t>Form lower-case letters of the correct size relative to one another (Phase 1)</t>
  </si>
  <si>
    <t>Write capital letters and digits of the correct size, orientation and relationship to one another and to lower case letters (Phase 1) (KPI)</t>
  </si>
  <si>
    <t>Use spacing between words that reflects the size of the letters (Phase 1)</t>
  </si>
  <si>
    <t>Consider what they are going to write before beginning by planning or saying out loud what he/she is going to write about (Phase 1) (KPI)</t>
  </si>
  <si>
    <t>When planning, write down ideas and/or key words, including new vocabulary (Phase 1)</t>
  </si>
  <si>
    <t>Make simple additions, revisions and corrections to their own writing by evaluating their writing with the teacher and other pupils (Phase 1) (NC)</t>
  </si>
  <si>
    <t>Consider what they are going to write before beginning by encapsulating what they want to say, sentence by sentence (Phase 1) (KPI)</t>
  </si>
  <si>
    <t>Use capital letters, full stops, question marks and exclamation marks to demarcate sentences (Phase 1) (KPI)</t>
  </si>
  <si>
    <t>Use coordinating conjunctions (or/ and/ but) (Phase 1) (KPI)</t>
  </si>
  <si>
    <t>Write expanded noun phrases to describe and specify (Phase 1)</t>
  </si>
  <si>
    <t>Use the present and past tenses correctly and consistently (Phase 1) (KPI)</t>
  </si>
  <si>
    <t>Use -ly to turn adjectives into adverbs - slow / slowly  (Phase 1) (KPI)</t>
  </si>
  <si>
    <t>Use subordinationing conjunctions (when, if, that, because) (Phase 2) (KPI)</t>
  </si>
  <si>
    <t>Use commas to separate items within lists (Phase 2) (KPI)</t>
  </si>
  <si>
    <t>Use apostrophes to mark where letters are missing in spelling (Phase 2)</t>
  </si>
  <si>
    <t>Use the suffixes -er, -est, in adjectives (Phase 2) (KPI)</t>
  </si>
  <si>
    <t>Use the possessive apostrophe (singular) (Phase 2)</t>
  </si>
  <si>
    <t>Add suffixes to spell longer words, including -ful, -less to create adjectives (Phase 2)</t>
  </si>
  <si>
    <t>Spell more words with contracted forms (Phase 2)</t>
  </si>
  <si>
    <t>Distinguish between homophones and near-homophones (Phase 2)</t>
  </si>
  <si>
    <t>Use some of the diagonal and horizontal strokes needed to join letters and understand which letters, when adjacent to one another, are best left unjoined (Phase 2)</t>
  </si>
  <si>
    <t>Proof-read to check for errors in spelling, grammar and punctuation (Phase 2) (KPI)</t>
  </si>
  <si>
    <t>Use sentences with different forms: statement, question, exclamation, command (Phase 3)</t>
  </si>
  <si>
    <t>Add suffixes to spell longer words -ment, -ness (Phase 3)</t>
  </si>
  <si>
    <t>Write from memory simple sentences dictated by the teacher that include words using the GPCs, common exception words and punctuation taught so far (Phase 3) (KPI)</t>
  </si>
  <si>
    <t>Use the progressive form correctly and consistently e.g. he was shouting  (Phase 3) (NC)</t>
  </si>
  <si>
    <t>Use apostrophes to mark singular possession in nouns (Phase 3)</t>
  </si>
  <si>
    <t>Form nouns using suffixes -ness, -er and by compounding e.g. whiteboard, superman (Phase 3)</t>
  </si>
  <si>
    <t>Use and understand the grammatical terminology in English Appendix 2 in discussing their writing: noun, noun phrase, statement, questions, exclamation, command, compound, suffix, adjective, adverb, verb, tense, apostrophe, comma (Phase 3)</t>
  </si>
  <si>
    <t>Use conjunctions to express time place and cause (Phase 1) (KPI)</t>
  </si>
  <si>
    <t>Use adverbs and prepositions to express time, place and cause (Phase 1)</t>
  </si>
  <si>
    <t>Use inverted commas to punctuate direct speech (Phase 1) (KPI)</t>
  </si>
  <si>
    <t>Know when to use 'a' and 'an' (Phase 1) (KPI)</t>
  </si>
  <si>
    <t>Proof-read for spelling and punctuation errors (Phase 1) (KPI)</t>
  </si>
  <si>
    <t>Use further prefixes and suffixes and understand how to add them (English Appendix 1) (Phase 1)</t>
  </si>
  <si>
    <t>Spell words that are often misspelt (English Appendix 1) (Phase 1)</t>
  </si>
  <si>
    <t>Use the first two or three letters of a word to check its spelling in a dictionary (Phase 1)</t>
  </si>
  <si>
    <t>Increase the legibility, consistency and quality of their handwriting (Phase 1)</t>
  </si>
  <si>
    <t>Plan their writing by discussing writing similar to that which they are planning to write in order to understand and learn from its structure, vocabulary and grammar (Phase 1)</t>
  </si>
  <si>
    <t>When planning discuss and record ideas. (Phase 1) (NC)</t>
  </si>
  <si>
    <t>Compose and rehearse sentences orally (including dialogue), progressively building a varied and rich vocabulary (English Appendix 2) (Phase 1) (NC)</t>
  </si>
  <si>
    <t>Evaluate and edit by assessing the effectiveness of their own and others' writing and suggesting improvements (Phase 1) (NC)</t>
  </si>
  <si>
    <t>Use simple organisationl devices e.g. headings and subheadings (Phase 1) (KPI)</t>
  </si>
  <si>
    <t>Form nouns using prefixes e.g. super, anti, auto (Phase 2)</t>
  </si>
  <si>
    <t>Spell further homophones and understand their meanings (Phase 2)</t>
  </si>
  <si>
    <t>In narratives, creates settings, characters and plot (Phase 1) (KPI)</t>
  </si>
  <si>
    <t>Organise paragraphs around a theme (Phase 2) (KPI)</t>
  </si>
  <si>
    <t>Use the present perfect form of verbs in contrast to the simple past eg 'He has gone out to play', 'He went out to play' (Phase 2) (KPI)</t>
  </si>
  <si>
    <t>Indicate possession by using the possessive apostrophe with plural nouns (Phase 2)</t>
  </si>
  <si>
    <t>Propose changes to grammar and vocabulary to improve consistency, including the accurate use of pronouns in sentences (Phase 2)</t>
  </si>
  <si>
    <t>Use fronted adverbials (Phase 3)</t>
  </si>
  <si>
    <t>Uses commas after fronted adverbials (Phase 3)</t>
  </si>
  <si>
    <t>Explore and accurately use word families based on common words, showing how words are related in form and meaning e.g. solve, solution, solver, dissolve, insoluble (Phase 3) (NC)</t>
  </si>
  <si>
    <t>Write from memory simple sentences, dictated by the teacher, that include words and punctuation taught so far (phase 3)</t>
  </si>
  <si>
    <t>Compose and rehearse sentences orally (including dialogue) (Phase 1)</t>
  </si>
  <si>
    <t>Use an increasing range of sentence length and structure (Phase 1)</t>
  </si>
  <si>
    <t>Extend the range of sentences with more than one clause by using a wider range of conjunctions, including when, if, because, although (Phase 1) (NC)</t>
  </si>
  <si>
    <t>Spell further homophones (Phase 1)</t>
  </si>
  <si>
    <t>Place the possessive apostrophe accurately in words with regular plurals e.g. boys', girls' and in words with irregular plurals e.g. children's (Phase 1)</t>
  </si>
  <si>
    <t>Use the diagonal and horizontal strokes that are needed to join letters and understand which letters, when adjacent to one another, are best left unjoined  (Phase 1) (NC)</t>
  </si>
  <si>
    <t>Discuss writing similar to that which they are planning to write in order to understand and learn from its structure, vocabulary and grammar (NC)</t>
  </si>
  <si>
    <t xml:space="preserve">Plan their writing by discussing and recording ideas. (Phase 1) </t>
  </si>
  <si>
    <t>Evaluate and edit by assessing the effectiveness of their own and others' writing and suggest improvements (Phase 1)</t>
  </si>
  <si>
    <t>Use a varied and rich vocabulary (phase 1)</t>
  </si>
  <si>
    <t>Use simple organisational devices in non-narrative material (Phase 1) (NC)</t>
  </si>
  <si>
    <t>Organise paragraphs around a theme (Phase 1) (KPI)</t>
  </si>
  <si>
    <t>Choose nouns and pronouns appropriatly for clarity and cohesion and to avoid repetition (Phase 1) (KPI)</t>
  </si>
  <si>
    <t>Use inverted commas and other punctuation to indicate direct speech e.g. a comma after the reporting clause; end punctuation within inverted commas: The conductor shouts, "Sit down!" (Phase 1) (KPI) (NC)</t>
  </si>
  <si>
    <t>Use noun phrases expanded by the addition of modifying adjectives, nouns and preposition phrases e.g. the strict mathematics teacher with curly hair (Phase 1)</t>
  </si>
  <si>
    <t>Understand the difference between plural and possessive -s (Phase 1)</t>
  </si>
  <si>
    <t>Propose changes to grammar and vocabulary to improve consistency, including the accurate use of pronouns in sentences (Phase 1)</t>
  </si>
  <si>
    <t>Use standard English Forms for verb inflections instead of local spoken forms (Phase 2) (KPI)</t>
  </si>
  <si>
    <t>Use fronted adverbials followed by a comma (Phase 2) (KPI)</t>
  </si>
  <si>
    <t>Use the present perfect form of verbs in contrast to the past tense (Phase 2)</t>
  </si>
  <si>
    <t>Increase the legibility, consistency and quality of their handwriting (Phase 2) (NC)</t>
  </si>
  <si>
    <t>Write from memory simple sentences, dictated by the teacher, that include words and punctuation taught so far (Phsae 3) (ARE) (KPI)</t>
  </si>
  <si>
    <t>Use and understand the grammatical terminology in English Appendix 2 accurately and appropriately when discussing their writing and reading: determiner, pronoun, possessive pronoun, adverbial (Phase 3)</t>
  </si>
  <si>
    <t>Use knowledge of morphology and etymology in spelling and understand that the spelling of some words needs to be learnt specifically, as listed in English Appendix 1 (Phase 1)</t>
  </si>
  <si>
    <t>Use the first three or four letters of a word to check spelling, meaning or both of these in a dictionary (Phase 1)</t>
  </si>
  <si>
    <t>Use a thesaurus (Phase 1)</t>
  </si>
  <si>
    <t>Write legibly, fluently and with increasing speed by choosing which shape of a letter to use when given choices and deciding whether or not to join specific letters (Phase 1)</t>
  </si>
  <si>
    <t>Note and develop initial ideas, drawing on reading and research where necessary (Phase 1) (NC)</t>
  </si>
  <si>
    <t>Identify audience for and purpose of the writing (Phase 1) (KPI)</t>
  </si>
  <si>
    <t>Select the appropriate form and use other similar writing as models for their own (Phase 1) (KPI)</t>
  </si>
  <si>
    <t>Select appropriate grammar and vocabulary, understanding how such choices can change and enhance mearning (Phase 1) (NC)</t>
  </si>
  <si>
    <t>Evaluate and edit by assessing the effectiveness of their own and others' writing (Phase 1) (NC)</t>
  </si>
  <si>
    <t>Use expanded noun phrases to convey complicated information concisely (Phase 1) (NC)</t>
  </si>
  <si>
    <t>Propose changes to vocabulary, grammar and punctuation to enhance effects and clarify meaning (Phase 1) (NC)</t>
  </si>
  <si>
    <t>Use further organisational and presentational devices to structure text and to guide the reader e.g. headings, bullet points, underlining (Phase 1) (KPI)</t>
  </si>
  <si>
    <t>Use relative clauses beginning with who, which, where, when, whose, that (Phase 1)</t>
  </si>
  <si>
    <t>Use commas to clarify meaning or avoid ambiguity in writing (Phase 1) (KPI)</t>
  </si>
  <si>
    <t>Convert nouns or adjectives into verbs using '-ate', '-ise' or '-ify' (Phase 1) (KPI)</t>
  </si>
  <si>
    <t>Ensure correct subject and verb agreement when using singular and plural (Phase 1)</t>
  </si>
  <si>
    <t>Use brackets, dashes or commas to indicate parenthesis (Phase 1)</t>
  </si>
  <si>
    <t>Use the perfect form of verbs to mark relationships of time and cause (Phase 2)</t>
  </si>
  <si>
    <t>Use modal verbs or adverbs to indicate degrees of possibility (Phase 2) (KPI)</t>
  </si>
  <si>
    <t>Ensure the consistent and correct use of tense throughout a piece of writing (Phase 2) (KPI)</t>
  </si>
  <si>
    <t>Use a colon to introduce a list (Phase 2)</t>
  </si>
  <si>
    <t>Use further prefixes and suffixes and understand the guidance for adding them e.g. dis-, de-, mis-, over- and re-. (Phase 2)</t>
  </si>
  <si>
    <t>Spell some words with 'silent' letters (Phase 2)</t>
  </si>
  <si>
    <t>Write legibly, fluently and with increasing speed choosing the writing implement that is best suited for a task (Phase 2)</t>
  </si>
  <si>
    <t>Continue to distinguish between homophones and other words which are often confused (Phase 3)</t>
  </si>
  <si>
    <t>Use a wide range of devices to build cohesion within paragraphs (Phase 3) (KPI)</t>
  </si>
  <si>
    <t>Ensure consistent and correct use of tense throughout a piece of writing (Phase 1) (KPI)</t>
  </si>
  <si>
    <t>Use relative clauses beginning with who, which, where, when, whose, that or with an implied (i.e. omitted) realtive pronoun (Phase 1)</t>
  </si>
  <si>
    <t>Use correct subject and verb agreement when using singular and plural (Phase 1)</t>
  </si>
  <si>
    <t>Use a colon to introduce a list (Phase 1) (KPI)</t>
  </si>
  <si>
    <t>Use a semi-colon within lists (Phase 1)</t>
  </si>
  <si>
    <t>Use semi-colons, colons or dashes to mark boundaries between independent clauses (Phase 1)</t>
  </si>
  <si>
    <t>Use hyphens to avoid ambiguity (phase 1)</t>
  </si>
  <si>
    <t>Use dictionaries to check the spelling and meaning of words (Phase 1) (KPI)</t>
  </si>
  <si>
    <t>Recognise how words are related by meaning as synonyms and antonyms (phase 1)</t>
  </si>
  <si>
    <t>Write legibly, fluently and with increasing speed, choosing the writing implement that is best suited for a task (Phase 1)</t>
  </si>
  <si>
    <t>Identify the audience for and purpose of the writing (Phase 1) (KPI)</t>
  </si>
  <si>
    <t>Select the appropriate form and use other similar writing as models for their own composition (Phase 1) (KPI)</t>
  </si>
  <si>
    <t>Understand and apply the difference between vocabulary typical of informal speech and vocabulary appropriate for formal speech and writing (eg find out/ discover; find out/ request; go in/ enter (Phase1) (KPI)</t>
  </si>
  <si>
    <t>Use further organisational and presentational devices to structure text and to guide the reader e.g. headings, bullet points, underlining, columns, tables (Phase 1) (KPI)</t>
  </si>
  <si>
    <t>Draft and write by using a wide range of devices to build cohesion within paragraphs (Phase 1)</t>
  </si>
  <si>
    <t>Use the structures typical of informal speech e.g. the use of question tags: He's your friend, isn't he? (Phase 1)</t>
  </si>
  <si>
    <t>Use further prefixes and suffixes and understand the guidance for adding them (Phase 2)</t>
  </si>
  <si>
    <t>Integrate dialogue to convey character and advance the action (Phase 2)</t>
  </si>
  <si>
    <t>Punctuate bullet points consistently (Phase 2) (KPI)</t>
  </si>
  <si>
    <r>
      <rPr>
        <b/>
        <sz val="11"/>
        <color theme="1"/>
        <rFont val="Calibri"/>
        <family val="2"/>
        <scheme val="minor"/>
      </rPr>
      <t xml:space="preserve">Notes on use:
Whilst this spreadsheet could be used to assess the whole class and has been set up to do so, we would envisage this resource being used for periodic, detailed assessment of children whom are not on track judged to be achieving age-related expectations.
By using the resource, teachers will be able to identify the key elements within the domains which have yet to be secured by the child.
</t>
    </r>
    <r>
      <rPr>
        <sz val="11"/>
        <color theme="1"/>
        <rFont val="Calibri"/>
        <family val="2"/>
        <scheme val="minor"/>
      </rPr>
      <t xml:space="preserve">
</t>
    </r>
    <r>
      <rPr>
        <b/>
        <sz val="11"/>
        <color theme="1"/>
        <rFont val="Calibri"/>
        <family val="2"/>
        <scheme val="minor"/>
      </rPr>
      <t>Instructions for use:</t>
    </r>
    <r>
      <rPr>
        <sz val="11"/>
        <color theme="1"/>
        <rFont val="Calibri"/>
        <family val="2"/>
        <scheme val="minor"/>
      </rPr>
      <t xml:space="preserve">
Below each childs name:
Ente B (Below apprentice)  A (Apprentice), C (competent), E (Exceeding)
Leave cells blank which correspond to objectives which have not yet been taught
Percentages will be calculated automatically and will match expectations for each objective and phase, at each milestone. (see next tab for details)
</t>
    </r>
    <r>
      <rPr>
        <b/>
        <sz val="11"/>
        <color theme="1"/>
        <rFont val="Calibri"/>
        <family val="2"/>
        <scheme val="minor"/>
      </rPr>
      <t>Please note:</t>
    </r>
    <r>
      <rPr>
        <sz val="11"/>
        <color theme="1"/>
        <rFont val="Calibri"/>
        <family val="2"/>
        <scheme val="minor"/>
      </rPr>
      <t xml:space="preserve">
If  you wish to use this spreadsheet to track the whole  class, it is set up to calculate percentages (if they are deemed to be useful) for a class of 30 children. 
Check the number in the yellow cell to accurately calculate percentages for the number  of children in your own class, (it auto calculates)
</t>
    </r>
    <r>
      <rPr>
        <b/>
        <sz val="11"/>
        <color theme="1"/>
        <rFont val="Calibri"/>
        <family val="2"/>
        <scheme val="minor"/>
      </rPr>
      <t/>
    </r>
  </si>
  <si>
    <t>Total  'Expert'</t>
  </si>
  <si>
    <t>Total   'beyond ARE"</t>
  </si>
  <si>
    <t>No assessment new objective for this domain, in this phase</t>
  </si>
  <si>
    <t>Year: 3</t>
  </si>
  <si>
    <t>Year: 2</t>
  </si>
  <si>
    <t>Year: 4</t>
  </si>
  <si>
    <t>Year: 5</t>
  </si>
  <si>
    <t>Year: 6</t>
  </si>
  <si>
    <t>No assessment of new objective for this domain, in this phase</t>
  </si>
  <si>
    <t xml:space="preserve">
Word Reading</t>
  </si>
  <si>
    <t xml:space="preserve">
Transcription</t>
  </si>
  <si>
    <r>
      <t xml:space="preserve">Respond speedily with the correct sound to graphemes (letters or groups of letters) for all 40+ phonemes, including, where applicable, alternative sounds for graphemes </t>
    </r>
    <r>
      <rPr>
        <b/>
        <i/>
        <sz val="10"/>
        <color rgb="FFFF0000"/>
        <rFont val="Calibri"/>
        <family val="2"/>
        <scheme val="minor"/>
      </rPr>
      <t>that have been taught</t>
    </r>
    <r>
      <rPr>
        <b/>
        <i/>
        <sz val="10"/>
        <color theme="1"/>
        <rFont val="Calibri"/>
        <family val="2"/>
        <scheme val="minor"/>
      </rPr>
      <t xml:space="preserve"> (Phase 1) (KPI)</t>
    </r>
  </si>
  <si>
    <r>
      <t xml:space="preserve">Read common exception words </t>
    </r>
    <r>
      <rPr>
        <b/>
        <i/>
        <sz val="10"/>
        <color rgb="FFFF0000"/>
        <rFont val="Calibri"/>
        <family val="2"/>
        <scheme val="minor"/>
      </rPr>
      <t>that have been taught</t>
    </r>
    <r>
      <rPr>
        <b/>
        <i/>
        <sz val="10"/>
        <color theme="1"/>
        <rFont val="Calibri"/>
        <family val="2"/>
        <scheme val="minor"/>
      </rPr>
      <t>, noting unusual correspondences between spelling and sound and where these occur in the word (Phase 1) (KPI) (HAM / NC)</t>
    </r>
  </si>
  <si>
    <r>
      <rPr>
        <sz val="10"/>
        <color rgb="FFFF0000"/>
        <rFont val="Calibri"/>
        <family val="2"/>
        <scheme val="minor"/>
      </rPr>
      <t>Understand and use terms such as story, fairy story, rhyme, poem, cover, title, author</t>
    </r>
    <r>
      <rPr>
        <sz val="10"/>
        <color theme="1"/>
        <rFont val="Calibri"/>
        <family val="2"/>
        <scheme val="minor"/>
      </rPr>
      <t xml:space="preserve"> (Phase 1) (HAM)</t>
    </r>
  </si>
  <si>
    <r>
      <rPr>
        <sz val="10"/>
        <color rgb="FFFF0000"/>
        <rFont val="Calibri"/>
        <family val="2"/>
        <scheme val="minor"/>
      </rPr>
      <t>Ask questions and express opinions about main events and characters in stories</t>
    </r>
    <r>
      <rPr>
        <sz val="10"/>
        <rFont val="Calibri"/>
        <family val="2"/>
        <scheme val="minor"/>
      </rPr>
      <t xml:space="preserve"> (Phase 1) (HAM)</t>
    </r>
  </si>
  <si>
    <r>
      <rPr>
        <sz val="10"/>
        <color rgb="FFFF0000"/>
        <rFont val="Calibri"/>
        <family val="2"/>
        <scheme val="minor"/>
      </rPr>
      <t>Understand difference between fiction and non-fiction</t>
    </r>
    <r>
      <rPr>
        <sz val="10"/>
        <color theme="1"/>
        <rFont val="Calibri"/>
        <family val="2"/>
        <scheme val="minor"/>
      </rPr>
      <t xml:space="preserve"> (Phase 2) (HAM)</t>
    </r>
  </si>
  <si>
    <r>
      <rPr>
        <sz val="10"/>
        <color rgb="FFFF0000"/>
        <rFont val="Calibri"/>
        <family val="2"/>
        <scheme val="minor"/>
      </rPr>
      <t>Identify how repetitive patterns, words and phrases aid their enjoyment of the text</t>
    </r>
    <r>
      <rPr>
        <sz val="10"/>
        <color theme="1"/>
        <rFont val="Calibri"/>
        <family val="2"/>
        <scheme val="minor"/>
      </rPr>
      <t xml:space="preserve"> (Phase 2) (HAM)</t>
    </r>
  </si>
  <si>
    <r>
      <rPr>
        <sz val="10"/>
        <color rgb="FFFF0000"/>
        <rFont val="Calibri"/>
        <family val="2"/>
        <scheme val="minor"/>
      </rPr>
      <t xml:space="preserve">Recall the main points of a narrative in the correct sequence </t>
    </r>
    <r>
      <rPr>
        <sz val="10"/>
        <rFont val="Calibri"/>
        <family val="2"/>
        <scheme val="minor"/>
      </rPr>
      <t>(Phase 2) (HAM)</t>
    </r>
  </si>
  <si>
    <r>
      <rPr>
        <sz val="10"/>
        <color rgb="FFFF0000"/>
        <rFont val="Calibri"/>
        <family val="2"/>
        <scheme val="minor"/>
      </rPr>
      <t>Can seek out books around a simple theme or topic</t>
    </r>
    <r>
      <rPr>
        <sz val="10"/>
        <rFont val="Calibri"/>
        <family val="2"/>
        <scheme val="minor"/>
      </rPr>
      <t xml:space="preserve"> (Phase 2) (HAM)</t>
    </r>
  </si>
  <si>
    <r>
      <rPr>
        <sz val="10"/>
        <color rgb="FFFF0000"/>
        <rFont val="Calibri"/>
        <family val="2"/>
        <scheme val="minor"/>
      </rPr>
      <t>Find key points in a story or some key facts from an information text</t>
    </r>
    <r>
      <rPr>
        <sz val="10"/>
        <color theme="1"/>
        <rFont val="Calibri"/>
        <family val="2"/>
        <scheme val="minor"/>
      </rPr>
      <t xml:space="preserve"> (Phase 3) (HAM)</t>
    </r>
  </si>
  <si>
    <r>
      <rPr>
        <sz val="10"/>
        <color rgb="FFFF0000"/>
        <rFont val="Calibri"/>
        <family val="2"/>
        <scheme val="minor"/>
      </rPr>
      <t>Talk about significant features of layout, e.g., enlarged text, bold, italic, etc</t>
    </r>
    <r>
      <rPr>
        <sz val="10"/>
        <color theme="1"/>
        <rFont val="Calibri"/>
        <family val="2"/>
        <scheme val="minor"/>
      </rPr>
      <t xml:space="preserve"> (Phase 3) (HAM)</t>
    </r>
  </si>
  <si>
    <r>
      <t xml:space="preserve">Read </t>
    </r>
    <r>
      <rPr>
        <sz val="10"/>
        <color rgb="FFFF0000"/>
        <rFont val="Calibri"/>
        <family val="2"/>
        <scheme val="minor"/>
      </rPr>
      <t>aloud</t>
    </r>
    <r>
      <rPr>
        <sz val="10"/>
        <color theme="1"/>
        <rFont val="Calibri"/>
        <family val="2"/>
        <scheme val="minor"/>
      </rPr>
      <t xml:space="preserve"> their own writing clearly enough to be heard by their peers and the teacher</t>
    </r>
    <r>
      <rPr>
        <sz val="10"/>
        <color rgb="FFFF0000"/>
        <rFont val="Calibri"/>
        <family val="2"/>
        <scheme val="minor"/>
      </rPr>
      <t xml:space="preserve"> (from writing national curriculum)</t>
    </r>
    <r>
      <rPr>
        <sz val="10"/>
        <color theme="1"/>
        <rFont val="Calibri"/>
        <family val="2"/>
        <scheme val="minor"/>
      </rPr>
      <t xml:space="preserve"> (P3) (NC/ HAM)</t>
    </r>
  </si>
  <si>
    <r>
      <rPr>
        <sz val="10"/>
        <color rgb="FFFF0000"/>
        <rFont val="Calibri"/>
        <family val="2"/>
        <scheme val="minor"/>
      </rPr>
      <t>Identify and discuss the main events or key points in a text</t>
    </r>
    <r>
      <rPr>
        <sz val="10"/>
        <rFont val="Calibri"/>
        <family val="2"/>
        <scheme val="minor"/>
      </rPr>
      <t xml:space="preserve"> (Phase 1) (HAM)</t>
    </r>
  </si>
  <si>
    <r>
      <rPr>
        <sz val="10"/>
        <color rgb="FFFF0000"/>
        <rFont val="Calibri"/>
        <family val="2"/>
        <scheme val="minor"/>
      </rPr>
      <t>Retell a story clearly and with appropriate detail</t>
    </r>
    <r>
      <rPr>
        <sz val="10"/>
        <rFont val="Calibri"/>
        <family val="2"/>
        <scheme val="minor"/>
      </rPr>
      <t xml:space="preserve"> (Phase 1) (HAM)</t>
    </r>
  </si>
  <si>
    <r>
      <rPr>
        <sz val="10"/>
        <color rgb="FFFF0000"/>
        <rFont val="Calibri"/>
        <family val="2"/>
        <scheme val="minor"/>
      </rPr>
      <t xml:space="preserve">Extract information from the text and discuss orally with reference to the text </t>
    </r>
    <r>
      <rPr>
        <sz val="10"/>
        <rFont val="Calibri"/>
        <family val="2"/>
        <scheme val="minor"/>
      </rPr>
      <t>(Phase 1) (HAM)</t>
    </r>
  </si>
  <si>
    <r>
      <t xml:space="preserve">Predict what might happen on the basis of what has been read so far </t>
    </r>
    <r>
      <rPr>
        <b/>
        <i/>
        <sz val="10"/>
        <color rgb="FFFF0000"/>
        <rFont val="Calibri"/>
        <family val="2"/>
        <scheme val="minor"/>
      </rPr>
      <t xml:space="preserve">and their own experience </t>
    </r>
    <r>
      <rPr>
        <b/>
        <i/>
        <sz val="10"/>
        <rFont val="Calibri"/>
        <family val="2"/>
        <scheme val="minor"/>
      </rPr>
      <t>(Phase 1) (KPI) (HAM)</t>
    </r>
  </si>
  <si>
    <r>
      <t xml:space="preserve">Read aloud what they have written with appropriate intonation to make the mearning clear </t>
    </r>
    <r>
      <rPr>
        <b/>
        <i/>
        <sz val="10"/>
        <color rgb="FFFF0000"/>
        <rFont val="Calibri"/>
        <family val="2"/>
        <scheme val="minor"/>
      </rPr>
      <t>(Year 2 writing National Curriculum)</t>
    </r>
    <r>
      <rPr>
        <b/>
        <i/>
        <sz val="10"/>
        <rFont val="Calibri"/>
        <family val="2"/>
        <scheme val="minor"/>
      </rPr>
      <t xml:space="preserve"> (NC / HAM)</t>
    </r>
  </si>
  <si>
    <r>
      <rPr>
        <sz val="10"/>
        <color rgb="FFFF0000"/>
        <rFont val="Calibri"/>
        <family val="2"/>
        <scheme val="minor"/>
      </rPr>
      <t xml:space="preserve">Use the context / grammar of a sentence to decipher new or unfamiliar words </t>
    </r>
    <r>
      <rPr>
        <sz val="10"/>
        <rFont val="Calibri"/>
        <family val="2"/>
        <scheme val="minor"/>
      </rPr>
      <t>(Phase 2) (HAM)</t>
    </r>
  </si>
  <si>
    <r>
      <rPr>
        <sz val="10"/>
        <color rgb="FFFF0000"/>
        <rFont val="Calibri"/>
        <family val="2"/>
        <scheme val="minor"/>
      </rPr>
      <t xml:space="preserve">Understand how to use alphabetically ordered texts to retrieve information </t>
    </r>
    <r>
      <rPr>
        <sz val="10"/>
        <rFont val="Calibri"/>
        <family val="2"/>
        <scheme val="minor"/>
      </rPr>
      <t>(Phase 2) (HAM)</t>
    </r>
  </si>
  <si>
    <r>
      <rPr>
        <sz val="10"/>
        <color rgb="FFFF0000"/>
        <rFont val="Calibri"/>
        <family val="2"/>
        <scheme val="minor"/>
      </rPr>
      <t xml:space="preserve">Make simple inferences about characters' thoughts and feelings and reasons for actions </t>
    </r>
    <r>
      <rPr>
        <sz val="10"/>
        <color theme="1"/>
        <rFont val="Calibri"/>
        <family val="2"/>
        <scheme val="minor"/>
      </rPr>
      <t>(Phase 1) (HAM)</t>
    </r>
  </si>
  <si>
    <r>
      <rPr>
        <sz val="10"/>
        <color rgb="FFFF0000"/>
        <rFont val="Calibri"/>
        <family val="2"/>
        <scheme val="minor"/>
      </rPr>
      <t xml:space="preserve">Identify how vocabulary choice affects meaning </t>
    </r>
    <r>
      <rPr>
        <sz val="10"/>
        <color theme="1"/>
        <rFont val="Calibri"/>
        <family val="2"/>
        <scheme val="minor"/>
      </rPr>
      <t>(Phase 2) (HAM)</t>
    </r>
  </si>
  <si>
    <r>
      <rPr>
        <sz val="10"/>
        <color rgb="FFFF0000"/>
        <rFont val="Calibri"/>
        <family val="2"/>
        <scheme val="minor"/>
      </rPr>
      <t xml:space="preserve">Identify or provide own synonyms for specific words within the text </t>
    </r>
    <r>
      <rPr>
        <sz val="10"/>
        <color theme="1"/>
        <rFont val="Calibri"/>
        <family val="2"/>
        <scheme val="minor"/>
      </rPr>
      <t>(Phase 3) (HAM)</t>
    </r>
  </si>
  <si>
    <r>
      <rPr>
        <sz val="10"/>
        <color rgb="FFFF0000"/>
        <rFont val="Calibri"/>
        <family val="2"/>
        <scheme val="minor"/>
      </rPr>
      <t xml:space="preserve">Make comparisons between books, noting similarities, differences and preferences between e.g. layout, features and setting </t>
    </r>
    <r>
      <rPr>
        <sz val="10"/>
        <color theme="1"/>
        <rFont val="Calibri"/>
        <family val="2"/>
        <scheme val="minor"/>
      </rPr>
      <t>(Phase 3) (HAM)</t>
    </r>
  </si>
  <si>
    <r>
      <t xml:space="preserve">Identify themes and conventions in a wide range of books </t>
    </r>
    <r>
      <rPr>
        <b/>
        <i/>
        <sz val="10"/>
        <color rgb="FFFF0000"/>
        <rFont val="Calibri"/>
        <family val="2"/>
        <scheme val="minor"/>
      </rPr>
      <t xml:space="preserve">e.g recognising simple linkes to known texts or personal experience; recognosing conventions such as the triumph of good over evil and magical devices in fairy stories / folk tales </t>
    </r>
    <r>
      <rPr>
        <b/>
        <i/>
        <sz val="10"/>
        <rFont val="Calibri"/>
        <family val="2"/>
        <scheme val="minor"/>
      </rPr>
      <t>(Phase 1) (KPI) (HAM)</t>
    </r>
  </si>
  <si>
    <r>
      <rPr>
        <sz val="10"/>
        <color rgb="FFFF0000"/>
        <rFont val="Calibri"/>
        <family val="2"/>
        <scheme val="minor"/>
      </rPr>
      <t xml:space="preserve">Use a range of known strategies appropriately to establish meaning in books that can be read independently </t>
    </r>
    <r>
      <rPr>
        <sz val="10"/>
        <color theme="1"/>
        <rFont val="Calibri"/>
        <family val="2"/>
        <scheme val="minor"/>
      </rPr>
      <t>(Phase 1) (HAM)</t>
    </r>
  </si>
  <si>
    <r>
      <rPr>
        <sz val="10"/>
        <color rgb="FFFF0000"/>
        <rFont val="Calibri"/>
        <family val="2"/>
        <scheme val="minor"/>
      </rPr>
      <t xml:space="preserve">Show understanding of the main points drawn from one paragraph </t>
    </r>
    <r>
      <rPr>
        <sz val="10"/>
        <rFont val="Calibri"/>
        <family val="2"/>
        <scheme val="minor"/>
      </rPr>
      <t>(Phase 1) (HAM)</t>
    </r>
  </si>
  <si>
    <r>
      <rPr>
        <sz val="10"/>
        <color rgb="FFFF0000"/>
        <rFont val="Calibri"/>
        <family val="2"/>
        <scheme val="minor"/>
      </rPr>
      <t xml:space="preserve">Use text features to locate information e.g. contents, indices, subheadings </t>
    </r>
    <r>
      <rPr>
        <sz val="10"/>
        <color theme="1"/>
        <rFont val="Calibri"/>
        <family val="2"/>
        <scheme val="minor"/>
      </rPr>
      <t>(Phase 1) (HAM)</t>
    </r>
  </si>
  <si>
    <r>
      <rPr>
        <sz val="10"/>
        <color rgb="FFFF0000"/>
        <rFont val="Calibri"/>
        <family val="2"/>
        <scheme val="minor"/>
      </rPr>
      <t xml:space="preserve">Locate and retrieve information using skimming, scanning and text marking </t>
    </r>
    <r>
      <rPr>
        <sz val="10"/>
        <rFont val="Calibri"/>
        <family val="2"/>
        <scheme val="minor"/>
      </rPr>
      <t>(Phase 1) (HAM)</t>
    </r>
  </si>
  <si>
    <r>
      <rPr>
        <sz val="10"/>
        <color rgb="FFFF0000"/>
        <rFont val="Calibri"/>
        <family val="2"/>
        <scheme val="minor"/>
      </rPr>
      <t xml:space="preserve">Draw plausible inferences,  often supported through reference to the text </t>
    </r>
    <r>
      <rPr>
        <sz val="10"/>
        <rFont val="Calibri"/>
        <family val="2"/>
        <scheme val="minor"/>
      </rPr>
      <t>(Phase 1) (HAM)</t>
    </r>
  </si>
  <si>
    <r>
      <rPr>
        <sz val="10"/>
        <color rgb="FFFF0000"/>
        <rFont val="Calibri"/>
        <family val="2"/>
        <scheme val="minor"/>
      </rPr>
      <t xml:space="preserve">Discuss the effect specific language has on the reader </t>
    </r>
    <r>
      <rPr>
        <sz val="10"/>
        <color theme="1"/>
        <rFont val="Calibri"/>
        <family val="2"/>
        <scheme val="minor"/>
      </rPr>
      <t>(Phase 1) (HAM)</t>
    </r>
  </si>
  <si>
    <r>
      <rPr>
        <sz val="10"/>
        <color rgb="FFFF0000"/>
        <rFont val="Calibri"/>
        <family val="2"/>
        <scheme val="minor"/>
      </rPr>
      <t xml:space="preserve">Show understanding of the main points drawn from more than one paragraph </t>
    </r>
    <r>
      <rPr>
        <sz val="10"/>
        <rFont val="Calibri"/>
        <family val="2"/>
        <scheme val="minor"/>
      </rPr>
      <t>(Phase 1) (HAM)</t>
    </r>
  </si>
  <si>
    <r>
      <rPr>
        <sz val="10"/>
        <color rgb="FFFF0000"/>
        <rFont val="Calibri"/>
        <family val="2"/>
        <scheme val="minor"/>
      </rPr>
      <t xml:space="preserve">Begin to recognise fact and opinion </t>
    </r>
    <r>
      <rPr>
        <sz val="10"/>
        <rFont val="Calibri"/>
        <family val="2"/>
        <scheme val="minor"/>
      </rPr>
      <t>(Phase 2) (HAM)</t>
    </r>
  </si>
  <si>
    <r>
      <rPr>
        <sz val="10"/>
        <color rgb="FFFF0000"/>
        <rFont val="Calibri"/>
        <family val="2"/>
        <scheme val="minor"/>
      </rPr>
      <t xml:space="preserve">Begin to use vocabulary from the text to support responses and explanations </t>
    </r>
    <r>
      <rPr>
        <sz val="10"/>
        <color theme="1"/>
        <rFont val="Calibri"/>
        <family val="2"/>
        <scheme val="minor"/>
      </rPr>
      <t>(Phase 2) (HAM)</t>
    </r>
  </si>
  <si>
    <r>
      <rPr>
        <sz val="10"/>
        <color rgb="FFFF0000"/>
        <rFont val="Calibri"/>
        <family val="2"/>
        <scheme val="minor"/>
      </rPr>
      <t xml:space="preserve">Identify specific techniques, e.g. simile, repetition and say why they interest them </t>
    </r>
    <r>
      <rPr>
        <sz val="10"/>
        <color theme="1"/>
        <rFont val="Calibri"/>
        <family val="2"/>
        <scheme val="minor"/>
      </rPr>
      <t>(Phase 2) (HAM)</t>
    </r>
  </si>
  <si>
    <r>
      <rPr>
        <sz val="10"/>
        <color rgb="FFFF0000"/>
        <rFont val="Calibri"/>
        <family val="2"/>
        <scheme val="minor"/>
      </rPr>
      <t xml:space="preserve">Can explore and discuss underlying themes and ideas </t>
    </r>
    <r>
      <rPr>
        <sz val="10"/>
        <color theme="1"/>
        <rFont val="Calibri"/>
        <family val="2"/>
        <scheme val="minor"/>
      </rPr>
      <t>(Phase 2) (HAM)</t>
    </r>
  </si>
  <si>
    <r>
      <rPr>
        <sz val="10"/>
        <color rgb="FFFF0000"/>
        <rFont val="Calibri"/>
        <family val="2"/>
        <scheme val="minor"/>
      </rPr>
      <t xml:space="preserve">Extract information and make notes </t>
    </r>
    <r>
      <rPr>
        <sz val="10"/>
        <color theme="1"/>
        <rFont val="Calibri"/>
        <family val="2"/>
        <scheme val="minor"/>
      </rPr>
      <t>(Phase 3) (HAM)</t>
    </r>
  </si>
  <si>
    <r>
      <rPr>
        <sz val="10"/>
        <color rgb="FFFF0000"/>
        <rFont val="Calibri"/>
        <family val="2"/>
        <scheme val="minor"/>
      </rPr>
      <t xml:space="preserve">Use specific vocabulary and ideas expressed in the text to support own views </t>
    </r>
    <r>
      <rPr>
        <sz val="10"/>
        <color theme="1"/>
        <rFont val="Calibri"/>
        <family val="2"/>
        <scheme val="minor"/>
      </rPr>
      <t>(Phase 3) (HAM)</t>
    </r>
  </si>
  <si>
    <r>
      <t xml:space="preserve">Read aloud their own writing , to a group or the whole class, using appropriate intonation and controlling the tone and volume so that the meaning is clear </t>
    </r>
    <r>
      <rPr>
        <b/>
        <i/>
        <sz val="10"/>
        <color rgb="FFFF0000"/>
        <rFont val="Calibri"/>
        <family val="2"/>
        <scheme val="minor"/>
      </rPr>
      <t xml:space="preserve">(Year 3 / 4 National Curriculum) </t>
    </r>
    <r>
      <rPr>
        <b/>
        <i/>
        <sz val="10"/>
        <color theme="1"/>
        <rFont val="Calibri"/>
        <family val="2"/>
        <scheme val="minor"/>
      </rPr>
      <t xml:space="preserve">(Phase 3) (NC / HAM) </t>
    </r>
  </si>
  <si>
    <r>
      <rPr>
        <sz val="10"/>
        <color rgb="FFFF0000"/>
        <rFont val="Calibri"/>
        <family val="2"/>
        <scheme val="minor"/>
      </rPr>
      <t xml:space="preserve">Discuss understanding as it develops and explain the meaning of words in context </t>
    </r>
    <r>
      <rPr>
        <sz val="10"/>
        <color theme="1"/>
        <rFont val="Calibri"/>
        <family val="2"/>
        <scheme val="minor"/>
      </rPr>
      <t>(Phase 1) (HAM)</t>
    </r>
  </si>
  <si>
    <r>
      <rPr>
        <sz val="10"/>
        <color rgb="FFFF0000"/>
        <rFont val="Calibri"/>
        <family val="2"/>
        <scheme val="minor"/>
      </rPr>
      <t xml:space="preserve">Identify how a range of presentational devices guide the reader in non-fiction </t>
    </r>
    <r>
      <rPr>
        <sz val="10"/>
        <rFont val="Calibri"/>
        <family val="2"/>
        <scheme val="minor"/>
      </rPr>
      <t>(Phase 1) (HAM)</t>
    </r>
  </si>
  <si>
    <r>
      <t xml:space="preserve">Identify themes and conventions in a wide range of books </t>
    </r>
    <r>
      <rPr>
        <b/>
        <i/>
        <sz val="10"/>
        <color rgb="FFFF0000"/>
        <rFont val="Calibri"/>
        <family val="2"/>
        <scheme val="minor"/>
      </rPr>
      <t xml:space="preserve">e.g. make RELEVANT links to known texts and personal experience, recognise conventions such as the 'power of 3' (3 wishes, 3 characters) </t>
    </r>
    <r>
      <rPr>
        <b/>
        <i/>
        <sz val="10"/>
        <color theme="1"/>
        <rFont val="Calibri"/>
        <family val="2"/>
        <scheme val="minor"/>
      </rPr>
      <t>(Phase 1) (KPI) (HAM)</t>
    </r>
  </si>
  <si>
    <r>
      <rPr>
        <sz val="10"/>
        <color rgb="FFFF0000"/>
        <rFont val="Calibri"/>
        <family val="2"/>
        <scheme val="minor"/>
      </rPr>
      <t xml:space="preserve">Recognise and distinguish between fact and opinion </t>
    </r>
    <r>
      <rPr>
        <sz val="10"/>
        <rFont val="Calibri"/>
        <family val="2"/>
        <scheme val="minor"/>
      </rPr>
      <t>(Phase 1) (HAM)</t>
    </r>
  </si>
  <si>
    <r>
      <rPr>
        <sz val="10"/>
        <color rgb="FFFF0000"/>
        <rFont val="Calibri"/>
        <family val="2"/>
        <scheme val="minor"/>
      </rPr>
      <t xml:space="preserve">Draw sound inferences supported through reference to the text </t>
    </r>
    <r>
      <rPr>
        <sz val="10"/>
        <rFont val="Calibri"/>
        <family val="2"/>
        <scheme val="minor"/>
      </rPr>
      <t>(Phase 1) (HAM)</t>
    </r>
  </si>
  <si>
    <r>
      <rPr>
        <sz val="10"/>
        <color rgb="FFFF0000"/>
        <rFont val="Calibri"/>
        <family val="2"/>
        <scheme val="minor"/>
      </rPr>
      <t xml:space="preserve">Identify specific techniques, e.g. simile, metaphor, repetition, exaggeration and explain the effect on them as a reader </t>
    </r>
    <r>
      <rPr>
        <sz val="10"/>
        <color theme="1"/>
        <rFont val="Calibri"/>
        <family val="2"/>
        <scheme val="minor"/>
      </rPr>
      <t>(Phase 1) (HAM)</t>
    </r>
  </si>
  <si>
    <r>
      <rPr>
        <sz val="10"/>
        <color rgb="FFFF0000"/>
        <rFont val="Calibri"/>
        <family val="2"/>
        <scheme val="minor"/>
      </rPr>
      <t xml:space="preserve">Identify features that characterise books set in different cultures or historical settings </t>
    </r>
    <r>
      <rPr>
        <sz val="10"/>
        <color theme="1"/>
        <rFont val="Calibri"/>
        <family val="2"/>
        <scheme val="minor"/>
      </rPr>
      <t>(Phase 2) (HAM)</t>
    </r>
  </si>
  <si>
    <r>
      <rPr>
        <sz val="10"/>
        <color rgb="FFFF0000"/>
        <rFont val="Calibri"/>
        <family val="2"/>
        <scheme val="minor"/>
      </rPr>
      <t xml:space="preserve">Summarise the main details from more than one paragraph in a few sentences, using vocabulary from the text </t>
    </r>
    <r>
      <rPr>
        <sz val="10"/>
        <rFont val="Calibri"/>
        <family val="2"/>
        <scheme val="minor"/>
      </rPr>
      <t>(Phase 2) (HAM)</t>
    </r>
  </si>
  <si>
    <r>
      <rPr>
        <sz val="10"/>
        <color rgb="FFFF0000"/>
        <rFont val="Calibri"/>
        <family val="2"/>
        <scheme val="minor"/>
      </rPr>
      <t xml:space="preserve">Make links between texts and to the wider world </t>
    </r>
    <r>
      <rPr>
        <sz val="10"/>
        <color theme="1"/>
        <rFont val="Calibri"/>
        <family val="2"/>
        <scheme val="minor"/>
      </rPr>
      <t>(Phase 3) (HAM)</t>
    </r>
  </si>
  <si>
    <r>
      <rPr>
        <sz val="10"/>
        <color rgb="FFFF0000"/>
        <rFont val="Calibri"/>
        <family val="2"/>
        <scheme val="minor"/>
      </rPr>
      <t xml:space="preserve">Use specific vocabulary and ideas expressed in the text to support own responses </t>
    </r>
    <r>
      <rPr>
        <sz val="10"/>
        <color theme="1"/>
        <rFont val="Calibri"/>
        <family val="2"/>
        <scheme val="minor"/>
      </rPr>
      <t>(Phase 3) (HAM)</t>
    </r>
  </si>
  <si>
    <r>
      <rPr>
        <sz val="10"/>
        <color rgb="FFFF0000"/>
        <rFont val="Calibri"/>
        <family val="2"/>
        <scheme val="minor"/>
      </rPr>
      <t xml:space="preserve">Infer underlying themes and ideas </t>
    </r>
    <r>
      <rPr>
        <sz val="10"/>
        <color theme="1"/>
        <rFont val="Calibri"/>
        <family val="2"/>
        <scheme val="minor"/>
      </rPr>
      <t>(Phase 3) (HAM)</t>
    </r>
  </si>
  <si>
    <r>
      <t xml:space="preserve">Identify and discuss themes and conventions in a wide range of writing </t>
    </r>
    <r>
      <rPr>
        <b/>
        <i/>
        <sz val="10"/>
        <color rgb="FFFF0000"/>
        <rFont val="Calibri"/>
        <family val="2"/>
        <scheme val="minor"/>
      </rPr>
      <t xml:space="preserve">e.g. 'heroism' or 'loss' </t>
    </r>
    <r>
      <rPr>
        <b/>
        <i/>
        <sz val="10"/>
        <color theme="1"/>
        <rFont val="Calibri"/>
        <family val="2"/>
        <scheme val="minor"/>
      </rPr>
      <t>(Phase 1) (NC / HAM)</t>
    </r>
  </si>
  <si>
    <r>
      <t xml:space="preserve">Distinguish between statements of fact and opinion </t>
    </r>
    <r>
      <rPr>
        <b/>
        <i/>
        <sz val="10"/>
        <color rgb="FFFF0000"/>
        <rFont val="Calibri"/>
        <family val="2"/>
        <scheme val="minor"/>
      </rPr>
      <t xml:space="preserve">and understand why this is important to interpreting the text </t>
    </r>
    <r>
      <rPr>
        <b/>
        <i/>
        <sz val="10"/>
        <rFont val="Calibri"/>
        <family val="2"/>
        <scheme val="minor"/>
      </rPr>
      <t>(Phase 1) (HAM/NC)</t>
    </r>
  </si>
  <si>
    <r>
      <rPr>
        <sz val="10"/>
        <color rgb="FFFF0000"/>
        <rFont val="Calibri"/>
        <family val="2"/>
        <scheme val="minor"/>
      </rPr>
      <t xml:space="preserve">Skim and scan efficiently for vocabulary, key ideas and facts on both the printed page and screen </t>
    </r>
    <r>
      <rPr>
        <sz val="10"/>
        <rFont val="Calibri"/>
        <family val="2"/>
        <scheme val="minor"/>
      </rPr>
      <t>(Phase 1) (HAM)</t>
    </r>
  </si>
  <si>
    <r>
      <rPr>
        <sz val="10"/>
        <color rgb="FFFF0000"/>
        <rFont val="Calibri"/>
        <family val="2"/>
        <scheme val="minor"/>
      </rPr>
      <t>Identify how presentational and organisational choices vary according to the form and purpose of the writing</t>
    </r>
    <r>
      <rPr>
        <sz val="10"/>
        <color theme="1"/>
        <rFont val="Calibri"/>
        <family val="2"/>
        <scheme val="minor"/>
      </rPr>
      <t xml:space="preserve"> (Phase 2) (HAM)</t>
    </r>
  </si>
  <si>
    <r>
      <rPr>
        <sz val="10"/>
        <color rgb="FFFF0000"/>
        <rFont val="Calibri"/>
        <family val="2"/>
        <scheme val="minor"/>
      </rPr>
      <t xml:space="preserve">Extract information and make notes using quotations and reference to the text </t>
    </r>
    <r>
      <rPr>
        <sz val="10"/>
        <rFont val="Calibri"/>
        <family val="2"/>
        <scheme val="minor"/>
      </rPr>
      <t>(Phase 2) (HAM)</t>
    </r>
  </si>
  <si>
    <r>
      <rPr>
        <sz val="10"/>
        <color rgb="FFFF0000"/>
        <rFont val="Calibri"/>
        <family val="2"/>
        <scheme val="minor"/>
      </rPr>
      <t xml:space="preserve">Identify and explain the author's point of view with reference to the text </t>
    </r>
    <r>
      <rPr>
        <sz val="10"/>
        <rFont val="Calibri"/>
        <family val="2"/>
        <scheme val="minor"/>
      </rPr>
      <t>(Phase 2) (HAM)</t>
    </r>
  </si>
  <si>
    <r>
      <rPr>
        <sz val="10"/>
        <color rgb="FFFF0000"/>
        <rFont val="Calibri"/>
        <family val="2"/>
        <scheme val="minor"/>
      </rPr>
      <t xml:space="preserve">Make links between the authors' use of language and the inferences drawn </t>
    </r>
    <r>
      <rPr>
        <sz val="10"/>
        <color theme="1"/>
        <rFont val="Calibri"/>
        <family val="2"/>
        <scheme val="minor"/>
      </rPr>
      <t>(Phase 2) (HAM)</t>
    </r>
  </si>
  <si>
    <r>
      <rPr>
        <sz val="10"/>
        <color rgb="FFFF0000"/>
        <rFont val="Calibri"/>
        <family val="2"/>
        <scheme val="minor"/>
      </rPr>
      <t xml:space="preserve">Discuss and evaluate the intended impact of the language used with reference to the text </t>
    </r>
    <r>
      <rPr>
        <sz val="10"/>
        <color theme="1"/>
        <rFont val="Calibri"/>
        <family val="2"/>
        <scheme val="minor"/>
      </rPr>
      <t>(Phase 2) (HAM)</t>
    </r>
  </si>
  <si>
    <r>
      <rPr>
        <sz val="10"/>
        <color rgb="FFFF0000"/>
        <rFont val="Calibri"/>
        <family val="2"/>
        <scheme val="minor"/>
      </rPr>
      <t>Make simple links between texts, their audience, purpose, time and culture drawing on a good knowledge of authors</t>
    </r>
    <r>
      <rPr>
        <sz val="10"/>
        <color theme="1"/>
        <rFont val="Calibri"/>
        <family val="2"/>
        <scheme val="minor"/>
      </rPr>
      <t xml:space="preserve"> (Phase 3) (HAM)</t>
    </r>
  </si>
  <si>
    <r>
      <t xml:space="preserve">Identify and discuss themes and conventions in a wide range of writing </t>
    </r>
    <r>
      <rPr>
        <b/>
        <i/>
        <sz val="10"/>
        <color rgb="FFFF0000"/>
        <rFont val="Calibri"/>
        <family val="2"/>
        <scheme val="minor"/>
      </rPr>
      <t xml:space="preserve">e.g. isolation or flashback </t>
    </r>
    <r>
      <rPr>
        <b/>
        <i/>
        <sz val="10"/>
        <color theme="1"/>
        <rFont val="Calibri"/>
        <family val="2"/>
        <scheme val="minor"/>
      </rPr>
      <t>(Phase 1) (NC / HAM)</t>
    </r>
  </si>
  <si>
    <r>
      <rPr>
        <sz val="10"/>
        <color rgb="FFFF0000"/>
        <rFont val="Calibri"/>
        <family val="2"/>
        <scheme val="minor"/>
      </rPr>
      <t xml:space="preserve">Identify and comment on genre-specific language features used e.g. shades of meaning between similar words </t>
    </r>
    <r>
      <rPr>
        <sz val="10"/>
        <rFont val="Calibri"/>
        <family val="2"/>
        <scheme val="minor"/>
      </rPr>
      <t>(Phase 1) (HAM)</t>
    </r>
  </si>
  <si>
    <r>
      <rPr>
        <sz val="10"/>
        <color rgb="FFFF0000"/>
        <rFont val="Calibri"/>
        <family val="2"/>
        <scheme val="minor"/>
      </rPr>
      <t xml:space="preserve">Make comparisons within and across books </t>
    </r>
    <r>
      <rPr>
        <sz val="10"/>
        <rFont val="Calibri"/>
        <family val="2"/>
        <scheme val="minor"/>
      </rPr>
      <t>(Phase 1) (HAM)</t>
    </r>
  </si>
  <si>
    <r>
      <t xml:space="preserve">Distinguish between statements of fact and opinion </t>
    </r>
    <r>
      <rPr>
        <b/>
        <i/>
        <sz val="10"/>
        <color rgb="FFFF0000"/>
        <rFont val="Calibri"/>
        <family val="2"/>
        <scheme val="minor"/>
      </rPr>
      <t xml:space="preserve">and recognise them in the language used by authors to influence readers </t>
    </r>
    <r>
      <rPr>
        <b/>
        <i/>
        <sz val="10"/>
        <rFont val="Calibri"/>
        <family val="2"/>
        <scheme val="minor"/>
      </rPr>
      <t>(Phase 1) (HAM) (NC)</t>
    </r>
  </si>
  <si>
    <r>
      <rPr>
        <sz val="10"/>
        <color rgb="FFFF0000"/>
        <rFont val="Calibri"/>
        <family val="2"/>
        <scheme val="minor"/>
      </rPr>
      <t xml:space="preserve">Skim and scan efficiently to extract information and make well organised notes of the main ideas using quotation and reference to the text using own words </t>
    </r>
    <r>
      <rPr>
        <sz val="10"/>
        <rFont val="Calibri"/>
        <family val="2"/>
        <scheme val="minor"/>
      </rPr>
      <t>(Phase 1) (HAM)</t>
    </r>
  </si>
  <si>
    <r>
      <rPr>
        <sz val="10"/>
        <color rgb="FFFF0000"/>
        <rFont val="Calibri"/>
        <family val="2"/>
        <scheme val="minor"/>
      </rPr>
      <t xml:space="preserve">Evaluate how successfully the organisation of a text supports the writer's purpose </t>
    </r>
    <r>
      <rPr>
        <sz val="10"/>
        <rFont val="Calibri"/>
        <family val="2"/>
        <scheme val="minor"/>
      </rPr>
      <t>(Phase 1) (HAM)</t>
    </r>
  </si>
  <si>
    <r>
      <rPr>
        <sz val="10"/>
        <color rgb="FFFF0000"/>
        <rFont val="Calibri"/>
        <family val="2"/>
        <scheme val="minor"/>
      </rPr>
      <t xml:space="preserve">Evaluate how authors use language, including figurative language, considering the impact on the reader </t>
    </r>
    <r>
      <rPr>
        <sz val="10"/>
        <rFont val="Calibri"/>
        <family val="2"/>
        <scheme val="minor"/>
      </rPr>
      <t>(Phase 1) (HAM)</t>
    </r>
  </si>
  <si>
    <r>
      <rPr>
        <sz val="10"/>
        <color rgb="FFFF0000"/>
        <rFont val="Calibri"/>
        <family val="2"/>
        <scheme val="minor"/>
      </rPr>
      <t xml:space="preserve">Recognise texts that contain features from more than one genre or demonstrate shifts in formality. </t>
    </r>
    <r>
      <rPr>
        <sz val="10"/>
        <color theme="1"/>
        <rFont val="Calibri"/>
        <family val="2"/>
        <scheme val="minor"/>
      </rPr>
      <t>(Phase 2) (HAM)</t>
    </r>
  </si>
  <si>
    <r>
      <rPr>
        <sz val="10"/>
        <color rgb="FFFF0000"/>
        <rFont val="Calibri"/>
        <family val="2"/>
        <scheme val="minor"/>
      </rPr>
      <t xml:space="preserve">Produce a succinct summary, paraphrasing the main ideas from across the text or a range of sources </t>
    </r>
    <r>
      <rPr>
        <sz val="10"/>
        <rFont val="Calibri"/>
        <family val="2"/>
        <scheme val="minor"/>
      </rPr>
      <t>(Phase 2) (HAM)</t>
    </r>
  </si>
  <si>
    <r>
      <rPr>
        <sz val="10"/>
        <color rgb="FFFF0000"/>
        <rFont val="Calibri"/>
        <family val="2"/>
        <scheme val="minor"/>
      </rPr>
      <t xml:space="preserve">Refer to the text to support predictions and opinions (expanding responses to provide evidence and explanation </t>
    </r>
    <r>
      <rPr>
        <sz val="10"/>
        <color theme="1"/>
        <rFont val="Calibri"/>
        <family val="2"/>
        <scheme val="minor"/>
      </rPr>
      <t>(Phase 2) (HAM)</t>
    </r>
  </si>
  <si>
    <r>
      <rPr>
        <sz val="10"/>
        <color rgb="FFFF0000"/>
        <rFont val="Calibri"/>
        <family val="2"/>
        <scheme val="minor"/>
      </rPr>
      <t xml:space="preserve">Compare and discuss accounts of the same event through different characters or viewpoints   </t>
    </r>
    <r>
      <rPr>
        <sz val="10"/>
        <color theme="1"/>
        <rFont val="Calibri"/>
        <family val="2"/>
        <scheme val="minor"/>
      </rPr>
      <t>(Phase 2) (HAM)</t>
    </r>
  </si>
  <si>
    <r>
      <rPr>
        <sz val="10"/>
        <color rgb="FFFF0000"/>
        <rFont val="Calibri"/>
        <family val="2"/>
        <scheme val="minor"/>
      </rPr>
      <t xml:space="preserve">Explore a similar theme or topic written in a different genre </t>
    </r>
    <r>
      <rPr>
        <sz val="10"/>
        <color theme="1"/>
        <rFont val="Calibri"/>
        <family val="2"/>
        <scheme val="minor"/>
      </rPr>
      <t>(Phase 2) (HAM)</t>
    </r>
  </si>
  <si>
    <r>
      <rPr>
        <sz val="10"/>
        <color rgb="FFFF0000"/>
        <rFont val="Calibri"/>
        <family val="2"/>
        <scheme val="minor"/>
      </rPr>
      <t xml:space="preserve">Explain and justify how texts relate to audience, purpose, time and culture, and refer to specific aspects of a text that exemplify this </t>
    </r>
    <r>
      <rPr>
        <sz val="10"/>
        <color theme="1"/>
        <rFont val="Calibri"/>
        <family val="2"/>
        <scheme val="minor"/>
      </rPr>
      <t>(Phase 3) (HAM)</t>
    </r>
  </si>
  <si>
    <r>
      <rPr>
        <sz val="10"/>
        <color rgb="FFFF0000"/>
        <rFont val="Calibri"/>
        <family val="2"/>
        <scheme val="minor"/>
      </rPr>
      <t xml:space="preserve">Begin to see how inferences draw on the connotations of words, their use in context and that they can be cumulative </t>
    </r>
    <r>
      <rPr>
        <sz val="10"/>
        <color theme="1"/>
        <rFont val="Calibri"/>
        <family val="2"/>
        <scheme val="minor"/>
      </rPr>
      <t>(Phase 3) (HAM)</t>
    </r>
  </si>
  <si>
    <r>
      <t xml:space="preserve">Spell common exception words </t>
    </r>
    <r>
      <rPr>
        <sz val="10"/>
        <color rgb="FFFF0000"/>
        <rFont val="Calibri"/>
        <family val="2"/>
        <scheme val="minor"/>
      </rPr>
      <t>that have been taught</t>
    </r>
    <r>
      <rPr>
        <sz val="10"/>
        <rFont val="Calibri"/>
        <family val="2"/>
        <scheme val="minor"/>
      </rPr>
      <t xml:space="preserve"> (Phase 1) (NC / HAM)</t>
    </r>
  </si>
  <si>
    <r>
      <rPr>
        <sz val="10"/>
        <color rgb="FFFF0000"/>
        <rFont val="Calibri"/>
        <family val="2"/>
        <scheme val="minor"/>
      </rPr>
      <t>Use simple word choice that helps to convey information and ideas, e.g. story or topic related vocabulary</t>
    </r>
    <r>
      <rPr>
        <sz val="10"/>
        <color theme="1"/>
        <rFont val="Calibri"/>
        <family val="2"/>
        <scheme val="minor"/>
      </rPr>
      <t xml:space="preserve"> (Phase 1) (HAM)</t>
    </r>
  </si>
  <si>
    <r>
      <rPr>
        <sz val="10"/>
        <color rgb="FFFF0000"/>
        <rFont val="Calibri"/>
        <family val="2"/>
        <scheme val="minor"/>
      </rPr>
      <t xml:space="preserve">Has an awareness that ideas can be organised into a sequence </t>
    </r>
    <r>
      <rPr>
        <sz val="10"/>
        <rFont val="Calibri"/>
        <family val="2"/>
        <scheme val="minor"/>
      </rPr>
      <t>(Phase 1) (HAM)</t>
    </r>
  </si>
  <si>
    <r>
      <rPr>
        <sz val="10"/>
        <color rgb="FFFF0000"/>
        <rFont val="Calibri"/>
        <family val="2"/>
        <scheme val="minor"/>
      </rPr>
      <t xml:space="preserve">Write a simple sentence starting with a personal pronoun </t>
    </r>
    <r>
      <rPr>
        <sz val="10"/>
        <color theme="1"/>
        <rFont val="Calibri"/>
        <family val="2"/>
        <scheme val="minor"/>
      </rPr>
      <t>(Phase 1) (HAM)</t>
    </r>
  </si>
  <si>
    <r>
      <rPr>
        <sz val="10"/>
        <color rgb="FFFF0000"/>
        <rFont val="Calibri"/>
        <family val="2"/>
        <scheme val="minor"/>
      </rPr>
      <t xml:space="preserve">Write a simple sentence starting with a noun/proper noun </t>
    </r>
    <r>
      <rPr>
        <sz val="10"/>
        <rFont val="Calibri"/>
        <family val="2"/>
        <scheme val="minor"/>
      </rPr>
      <t>(Phase 1) (HAM)</t>
    </r>
  </si>
  <si>
    <t>Spell the days of the week (Phase 2)</t>
  </si>
  <si>
    <t>Use the spelling rule for adding –s or –es as the plural marker for nouns and the third person singular marker for verbs (Phase 2)</t>
  </si>
  <si>
    <r>
      <rPr>
        <sz val="10"/>
        <color rgb="FFFF0000"/>
        <rFont val="Calibri"/>
        <family val="2"/>
        <scheme val="minor"/>
      </rPr>
      <t xml:space="preserve">Begin to spell words using contracted forms </t>
    </r>
    <r>
      <rPr>
        <sz val="10"/>
        <rFont val="Calibri"/>
        <family val="2"/>
        <scheme val="minor"/>
      </rPr>
      <t>(Phase 2)</t>
    </r>
  </si>
  <si>
    <r>
      <rPr>
        <sz val="10"/>
        <color rgb="FFFF0000"/>
        <rFont val="Calibri"/>
        <family val="2"/>
        <scheme val="minor"/>
      </rPr>
      <t xml:space="preserve">Select basic ideas and content usually linked to the purpose of a task </t>
    </r>
    <r>
      <rPr>
        <sz val="10"/>
        <color theme="1"/>
        <rFont val="Calibri"/>
        <family val="2"/>
        <scheme val="minor"/>
      </rPr>
      <t>(Phase 2) (HAM)</t>
    </r>
  </si>
  <si>
    <r>
      <rPr>
        <sz val="10"/>
        <color rgb="FFFF0000"/>
        <rFont val="Calibri"/>
        <family val="2"/>
        <scheme val="minor"/>
      </rPr>
      <t xml:space="preserve">Write a simple sentence with straight forward subject/verb agreement </t>
    </r>
    <r>
      <rPr>
        <sz val="10"/>
        <color theme="1"/>
        <rFont val="Calibri"/>
        <family val="2"/>
        <scheme val="minor"/>
      </rPr>
      <t>(Phase 2) (HAM)</t>
    </r>
  </si>
  <si>
    <r>
      <rPr>
        <sz val="10"/>
        <color rgb="FFFF0000"/>
        <rFont val="Calibri"/>
        <family val="2"/>
        <scheme val="minor"/>
      </rPr>
      <t xml:space="preserve">Use simple Prepositions </t>
    </r>
    <r>
      <rPr>
        <sz val="10"/>
        <color theme="1"/>
        <rFont val="Calibri"/>
        <family val="2"/>
        <scheme val="minor"/>
      </rPr>
      <t>(Phase 3) (HAM)</t>
    </r>
  </si>
  <si>
    <r>
      <rPr>
        <sz val="10"/>
        <color rgb="FFFF0000"/>
        <rFont val="Calibri"/>
        <family val="2"/>
        <scheme val="minor"/>
      </rPr>
      <t xml:space="preserve">Begins to organise ideas/ events using simple time related words, numbers, ordering of pictures / captions </t>
    </r>
    <r>
      <rPr>
        <sz val="10"/>
        <color theme="1"/>
        <rFont val="Calibri"/>
        <family val="2"/>
        <scheme val="minor"/>
      </rPr>
      <t>(Phase 3) (HAM)</t>
    </r>
  </si>
  <si>
    <r>
      <rPr>
        <sz val="10"/>
        <color rgb="FFFF0000"/>
        <rFont val="Calibri"/>
        <family val="2"/>
        <scheme val="minor"/>
      </rPr>
      <t xml:space="preserve">Write reliably formed simple and compound sentences </t>
    </r>
    <r>
      <rPr>
        <sz val="10"/>
        <color theme="1"/>
        <rFont val="Calibri"/>
        <family val="2"/>
        <scheme val="minor"/>
      </rPr>
      <t>(Phase 3) (HAM)</t>
    </r>
  </si>
  <si>
    <r>
      <rPr>
        <sz val="10"/>
        <color rgb="FFFF0000"/>
        <rFont val="Calibri"/>
        <family val="2"/>
        <scheme val="minor"/>
      </rPr>
      <t xml:space="preserve">Use simple noun phrases (Adjective and noun) </t>
    </r>
    <r>
      <rPr>
        <sz val="10"/>
        <rFont val="Calibri"/>
        <family val="2"/>
        <scheme val="minor"/>
      </rPr>
      <t>(Phase 3) (HAM)</t>
    </r>
  </si>
  <si>
    <r>
      <t xml:space="preserve">Spell common exception words </t>
    </r>
    <r>
      <rPr>
        <sz val="10"/>
        <color rgb="FFFF0000"/>
        <rFont val="Calibri"/>
        <family val="2"/>
        <scheme val="minor"/>
      </rPr>
      <t xml:space="preserve">taught so far </t>
    </r>
    <r>
      <rPr>
        <sz val="10"/>
        <color theme="1"/>
        <rFont val="Calibri"/>
        <family val="2"/>
        <scheme val="minor"/>
      </rPr>
      <t>(Phase 1) (NC / HAM)</t>
    </r>
  </si>
  <si>
    <r>
      <t xml:space="preserve">Re-read to check that writing makes sense </t>
    </r>
    <r>
      <rPr>
        <b/>
        <i/>
        <sz val="10"/>
        <color rgb="FFFF0000"/>
        <rFont val="Calibri"/>
        <family val="2"/>
        <scheme val="minor"/>
      </rPr>
      <t xml:space="preserve">e.g. Verb tense  </t>
    </r>
    <r>
      <rPr>
        <b/>
        <i/>
        <sz val="10"/>
        <rFont val="Calibri"/>
        <family val="2"/>
        <scheme val="minor"/>
      </rPr>
      <t>(Phase 1) (HAM / NC)</t>
    </r>
  </si>
  <si>
    <r>
      <rPr>
        <sz val="10"/>
        <color rgb="FFFF0000"/>
        <rFont val="Calibri"/>
        <family val="2"/>
        <scheme val="minor"/>
      </rPr>
      <t xml:space="preserve">Use brief opening and ending </t>
    </r>
    <r>
      <rPr>
        <sz val="10"/>
        <rFont val="Calibri"/>
        <family val="2"/>
        <scheme val="minor"/>
      </rPr>
      <t>(Phase 1) (HAM)</t>
    </r>
  </si>
  <si>
    <r>
      <rPr>
        <sz val="10"/>
        <color rgb="FFFF0000"/>
        <rFont val="Calibri"/>
        <family val="2"/>
        <scheme val="minor"/>
      </rPr>
      <t xml:space="preserve">Appropriately sequences ideas </t>
    </r>
    <r>
      <rPr>
        <sz val="10"/>
        <rFont val="Calibri"/>
        <family val="2"/>
        <scheme val="minor"/>
      </rPr>
      <t>(Phase 1) (HAM)</t>
    </r>
  </si>
  <si>
    <r>
      <rPr>
        <sz val="10"/>
        <color rgb="FFFF0000"/>
        <rFont val="Calibri"/>
        <family val="2"/>
        <scheme val="minor"/>
      </rPr>
      <t xml:space="preserve">Write questions (Beginning with who/ what/ when/ where/ how etc) </t>
    </r>
    <r>
      <rPr>
        <sz val="10"/>
        <rFont val="Calibri"/>
        <family val="2"/>
        <scheme val="minor"/>
      </rPr>
      <t>(Phase 1) (HAM)</t>
    </r>
  </si>
  <si>
    <r>
      <rPr>
        <sz val="10"/>
        <color rgb="FFFF0000"/>
        <rFont val="Calibri"/>
        <family val="2"/>
        <scheme val="minor"/>
      </rPr>
      <t xml:space="preserve">Write Statements </t>
    </r>
    <r>
      <rPr>
        <sz val="10"/>
        <rFont val="Calibri"/>
        <family val="2"/>
        <scheme val="minor"/>
      </rPr>
      <t>(Phase 1) (HAM)</t>
    </r>
  </si>
  <si>
    <r>
      <rPr>
        <sz val="10"/>
        <color rgb="FFFF0000"/>
        <rFont val="Calibri"/>
        <family val="2"/>
        <scheme val="minor"/>
      </rPr>
      <t xml:space="preserve">Selection of relevant content, shows an awareness of purpose and an emerging awareness of their audience </t>
    </r>
    <r>
      <rPr>
        <sz val="10"/>
        <rFont val="Calibri"/>
        <family val="2"/>
        <scheme val="minor"/>
      </rPr>
      <t>(Phase 2) (HAM)</t>
    </r>
  </si>
  <si>
    <r>
      <rPr>
        <sz val="10"/>
        <color rgb="FFFF0000"/>
        <rFont val="Calibri"/>
        <family val="2"/>
        <scheme val="minor"/>
      </rPr>
      <t xml:space="preserve">Use adventurous vocabulary appropriate to task </t>
    </r>
    <r>
      <rPr>
        <sz val="10"/>
        <rFont val="Calibri"/>
        <family val="2"/>
        <scheme val="minor"/>
      </rPr>
      <t>(Phase 2) (HAM)</t>
    </r>
  </si>
  <si>
    <r>
      <rPr>
        <sz val="10"/>
        <color rgb="FFFF0000"/>
        <rFont val="Calibri"/>
        <family val="2"/>
        <scheme val="minor"/>
      </rPr>
      <t xml:space="preserve">Link related sentences through the use of pronouns and adverbials where appropriate </t>
    </r>
    <r>
      <rPr>
        <sz val="10"/>
        <rFont val="Calibri"/>
        <family val="2"/>
        <scheme val="minor"/>
      </rPr>
      <t>(Phase 2) (HAM)</t>
    </r>
  </si>
  <si>
    <r>
      <rPr>
        <sz val="10"/>
        <color rgb="FFFF0000"/>
        <rFont val="Calibri"/>
        <family val="2"/>
        <scheme val="minor"/>
      </rPr>
      <t xml:space="preserve">Write exclamatory sentences starting with 'what' or 'how' </t>
    </r>
    <r>
      <rPr>
        <sz val="10"/>
        <rFont val="Calibri"/>
        <family val="2"/>
        <scheme val="minor"/>
      </rPr>
      <t>(Phase 2) (HAM)</t>
    </r>
  </si>
  <si>
    <r>
      <rPr>
        <sz val="10"/>
        <color rgb="FFFF0000"/>
        <rFont val="Calibri"/>
        <family val="2"/>
        <scheme val="minor"/>
      </rPr>
      <t xml:space="preserve">Write commands using the imperative form of a verb </t>
    </r>
    <r>
      <rPr>
        <sz val="10"/>
        <color theme="1"/>
        <rFont val="Calibri"/>
        <family val="2"/>
        <scheme val="minor"/>
      </rPr>
      <t>(Phase 2) (HAM)</t>
    </r>
  </si>
  <si>
    <r>
      <rPr>
        <sz val="10"/>
        <color rgb="FFFF0000"/>
        <rFont val="Calibri"/>
        <family val="2"/>
        <scheme val="minor"/>
      </rPr>
      <t xml:space="preserve">Use a range of prepositions (behind, before, above, along) </t>
    </r>
    <r>
      <rPr>
        <sz val="10"/>
        <color theme="1"/>
        <rFont val="Calibri"/>
        <family val="2"/>
        <scheme val="minor"/>
      </rPr>
      <t>(Phase 3) (HAM)</t>
    </r>
  </si>
  <si>
    <r>
      <rPr>
        <sz val="10"/>
        <color rgb="FFFF0000"/>
        <rFont val="Calibri"/>
        <family val="2"/>
        <scheme val="minor"/>
      </rPr>
      <t xml:space="preserve">Writing is clear in purpose </t>
    </r>
    <r>
      <rPr>
        <sz val="10"/>
        <rFont val="Calibri"/>
        <family val="2"/>
        <scheme val="minor"/>
      </rPr>
      <t>(Phase 1) (HAM)</t>
    </r>
  </si>
  <si>
    <r>
      <rPr>
        <sz val="10"/>
        <color rgb="FFFF0000"/>
        <rFont val="Calibri"/>
        <family val="2"/>
        <scheme val="minor"/>
      </rPr>
      <t xml:space="preserve">Organise writing into logical chunks and write a coherent series of linked sentences for each </t>
    </r>
    <r>
      <rPr>
        <sz val="10"/>
        <rFont val="Calibri"/>
        <family val="2"/>
        <scheme val="minor"/>
      </rPr>
      <t>(Phase 1) (HAM)</t>
    </r>
  </si>
  <si>
    <r>
      <rPr>
        <sz val="10"/>
        <color rgb="FFFF0000"/>
        <rFont val="Calibri"/>
        <family val="2"/>
        <scheme val="minor"/>
      </rPr>
      <t xml:space="preserve">Select nouns and pronouns to provide clarity for the reader (Phase 1) </t>
    </r>
    <r>
      <rPr>
        <sz val="10"/>
        <rFont val="Calibri"/>
        <family val="2"/>
        <scheme val="minor"/>
      </rPr>
      <t>(HAM)</t>
    </r>
  </si>
  <si>
    <r>
      <t xml:space="preserve">Draft and write an increasing range of sentence structures </t>
    </r>
    <r>
      <rPr>
        <sz val="10"/>
        <color rgb="FFFF0000"/>
        <rFont val="Calibri"/>
        <family val="2"/>
        <scheme val="minor"/>
      </rPr>
      <t xml:space="preserve">(simple and compound) </t>
    </r>
    <r>
      <rPr>
        <sz val="10"/>
        <color theme="1"/>
        <rFont val="Calibri"/>
        <family val="2"/>
        <scheme val="minor"/>
      </rPr>
      <t>(Phase 1) (HAM / NC)</t>
    </r>
  </si>
  <si>
    <r>
      <rPr>
        <sz val="10"/>
        <color rgb="FFFF0000"/>
        <rFont val="Calibri"/>
        <family val="2"/>
        <scheme val="minor"/>
      </rPr>
      <t xml:space="preserve">Use some variation in sentence types (Statement/ command/ question/ exlamation) </t>
    </r>
    <r>
      <rPr>
        <sz val="10"/>
        <color theme="1"/>
        <rFont val="Calibri"/>
        <family val="2"/>
        <scheme val="minor"/>
      </rPr>
      <t>(Phase1) (HAM)</t>
    </r>
  </si>
  <si>
    <r>
      <rPr>
        <sz val="10"/>
        <color rgb="FFFF0000"/>
        <rFont val="Calibri"/>
        <family val="2"/>
        <scheme val="minor"/>
      </rPr>
      <t xml:space="preserve">Use irregular simple past-tense verbs e.g.awake / awoke </t>
    </r>
    <r>
      <rPr>
        <sz val="10"/>
        <rFont val="Calibri"/>
        <family val="2"/>
        <scheme val="minor"/>
      </rPr>
      <t>(Phase 1) (HAM)</t>
    </r>
  </si>
  <si>
    <r>
      <rPr>
        <sz val="10"/>
        <color rgb="FFFF0000"/>
        <rFont val="Calibri"/>
        <family val="2"/>
        <scheme val="minor"/>
      </rPr>
      <t xml:space="preserve">Vocabulary choices move from generic to specific e.g. from 'dog' to 'terrier' </t>
    </r>
    <r>
      <rPr>
        <sz val="10"/>
        <color theme="1"/>
        <rFont val="Calibri"/>
        <family val="2"/>
        <scheme val="minor"/>
      </rPr>
      <t>(Phase 2) (HAM)</t>
    </r>
  </si>
  <si>
    <r>
      <rPr>
        <sz val="10"/>
        <color rgb="FFFF0000"/>
        <rFont val="Calibri"/>
        <family val="2"/>
        <scheme val="minor"/>
      </rPr>
      <t xml:space="preserve">Vary nouns and pronouns to avoid repetition </t>
    </r>
    <r>
      <rPr>
        <sz val="10"/>
        <rFont val="Calibri"/>
        <family val="2"/>
        <scheme val="minor"/>
      </rPr>
      <t>(Phase 2) (HAM)</t>
    </r>
  </si>
  <si>
    <r>
      <rPr>
        <sz val="10"/>
        <color rgb="FFFF0000"/>
        <rFont val="Calibri"/>
        <family val="2"/>
        <scheme val="minor"/>
      </rPr>
      <t xml:space="preserve">Use varied nouns and pronouns for cohesion </t>
    </r>
    <r>
      <rPr>
        <sz val="10"/>
        <color theme="1"/>
        <rFont val="Calibri"/>
        <family val="2"/>
        <scheme val="minor"/>
      </rPr>
      <t>(Phase 3) (HAM)</t>
    </r>
  </si>
  <si>
    <r>
      <rPr>
        <sz val="10"/>
        <color rgb="FFFF0000"/>
        <rFont val="Calibri"/>
        <family val="2"/>
        <scheme val="minor"/>
      </rPr>
      <t xml:space="preserve">Expansion of detail / events may be supported through vocabulary (technical, vivd language) and explanation </t>
    </r>
    <r>
      <rPr>
        <sz val="10"/>
        <color theme="1"/>
        <rFont val="Calibri"/>
        <family val="2"/>
        <scheme val="minor"/>
      </rPr>
      <t>(Phase 3) (HAM)</t>
    </r>
  </si>
  <si>
    <r>
      <rPr>
        <sz val="10"/>
        <color rgb="FFFF0000"/>
        <rFont val="Calibri"/>
        <family val="2"/>
        <scheme val="minor"/>
      </rPr>
      <t xml:space="preserve">Is able to maintain fluency of writing and has sufficient stamina for typical written tasks </t>
    </r>
    <r>
      <rPr>
        <sz val="10"/>
        <color theme="1"/>
        <rFont val="Calibri"/>
        <family val="2"/>
        <scheme val="minor"/>
      </rPr>
      <t>(phase 1) (HAM)</t>
    </r>
  </si>
  <si>
    <r>
      <rPr>
        <sz val="10"/>
        <color rgb="FFFF0000"/>
        <rFont val="Calibri"/>
        <family val="2"/>
        <scheme val="minor"/>
      </rPr>
      <t>Write with a clear purpose</t>
    </r>
    <r>
      <rPr>
        <sz val="10"/>
        <color theme="1"/>
        <rFont val="Calibri"/>
        <family val="2"/>
        <scheme val="minor"/>
      </rPr>
      <t xml:space="preserve"> (Phase 1) (HAM)</t>
    </r>
  </si>
  <si>
    <r>
      <rPr>
        <sz val="10"/>
        <color rgb="FFFF0000"/>
        <rFont val="Calibri"/>
        <family val="2"/>
        <scheme val="minor"/>
      </rPr>
      <t xml:space="preserve">Use conjunctions, adverbs and prepositions to express time and cause for cohesion </t>
    </r>
    <r>
      <rPr>
        <sz val="10"/>
        <rFont val="Calibri"/>
        <family val="2"/>
        <scheme val="minor"/>
      </rPr>
      <t>(Phase 1) (HAM)</t>
    </r>
  </si>
  <si>
    <r>
      <rPr>
        <sz val="10"/>
        <color rgb="FFFF0000"/>
        <rFont val="Calibri"/>
        <family val="2"/>
        <scheme val="minor"/>
      </rPr>
      <t xml:space="preserve">Plural nouns of words ending in 'o' </t>
    </r>
    <r>
      <rPr>
        <sz val="10"/>
        <color theme="1"/>
        <rFont val="Calibri"/>
        <family val="2"/>
        <scheme val="minor"/>
      </rPr>
      <t>(Phase 2) (HAM)</t>
    </r>
  </si>
  <si>
    <r>
      <rPr>
        <sz val="10"/>
        <color rgb="FFFF0000"/>
        <rFont val="Calibri"/>
        <family val="2"/>
        <scheme val="minor"/>
      </rPr>
      <t xml:space="preserve">Can correctly join letters in accordance with the school's agreed style </t>
    </r>
    <r>
      <rPr>
        <sz val="10"/>
        <color theme="1"/>
        <rFont val="Calibri"/>
        <family val="2"/>
        <scheme val="minor"/>
      </rPr>
      <t>(Phase2) (HAM)</t>
    </r>
  </si>
  <si>
    <r>
      <rPr>
        <sz val="10"/>
        <color rgb="FFFF0000"/>
        <rFont val="Calibri"/>
        <family val="2"/>
        <scheme val="minor"/>
      </rPr>
      <t xml:space="preserve">Provide description or detail in both narrative and non-narrative that is expanded through an appropriate and precise range of vocabulary </t>
    </r>
    <r>
      <rPr>
        <sz val="10"/>
        <color theme="1"/>
        <rFont val="Calibri"/>
        <family val="2"/>
        <scheme val="minor"/>
      </rPr>
      <t>(Phase 2) (HAM)</t>
    </r>
  </si>
  <si>
    <r>
      <rPr>
        <sz val="10"/>
        <color rgb="FFFF0000"/>
        <rFont val="Calibri"/>
        <family val="2"/>
        <scheme val="minor"/>
      </rPr>
      <t>Viewpoint is consistently maintained (for example, word choice indicates their viewpoint on a character or an issue)</t>
    </r>
    <r>
      <rPr>
        <sz val="10"/>
        <color theme="1"/>
        <rFont val="Calibri"/>
        <family val="2"/>
        <scheme val="minor"/>
      </rPr>
      <t xml:space="preserve"> 
(Phase 2) (HAM)</t>
    </r>
  </si>
  <si>
    <t>Use the diagonal and horizontal strokes that are needed to join letters and understand which letters, when adjacent to 
one another, are best left unjoined (Phase 1)</t>
  </si>
  <si>
    <r>
      <t>Extend the range of sentences with more than one clause by using a wider rane of conjunctions, including when, if, 
because, although</t>
    </r>
    <r>
      <rPr>
        <sz val="10"/>
        <color rgb="FFFF0000"/>
        <rFont val="Calibri"/>
        <family val="2"/>
        <scheme val="minor"/>
      </rPr>
      <t xml:space="preserve"> (Complex) </t>
    </r>
    <r>
      <rPr>
        <sz val="10"/>
        <color theme="1"/>
        <rFont val="Calibri"/>
        <family val="2"/>
        <scheme val="minor"/>
      </rPr>
      <t>(Phase 2) (NC/HAM)</t>
    </r>
  </si>
  <si>
    <r>
      <t xml:space="preserve">Use and understand the grammatical terminology in English Appendix 2 in discussing their writing: </t>
    </r>
    <r>
      <rPr>
        <i/>
        <sz val="10"/>
        <rFont val="Calibri"/>
        <family val="2"/>
        <scheme val="minor"/>
      </rPr>
      <t xml:space="preserve">preposition, conjunction, word family, prefix, clause, aubordinate clause, direct speech, consonant, consonant letter, vowel, vowel letter, inverted comma 
</t>
    </r>
    <r>
      <rPr>
        <sz val="10"/>
        <rFont val="Calibri"/>
        <family val="2"/>
        <scheme val="minor"/>
      </rPr>
      <t>(Phase 3)</t>
    </r>
  </si>
  <si>
    <r>
      <rPr>
        <sz val="10"/>
        <color rgb="FFFF0000"/>
        <rFont val="Calibri"/>
        <family val="2"/>
        <scheme val="minor"/>
      </rPr>
      <t xml:space="preserve">Openings and closings are clearly signalled and well developed </t>
    </r>
    <r>
      <rPr>
        <sz val="10"/>
        <rFont val="Calibri"/>
        <family val="2"/>
        <scheme val="minor"/>
      </rPr>
      <t>(Phase2) (HAM)</t>
    </r>
  </si>
  <si>
    <r>
      <rPr>
        <sz val="10"/>
        <color rgb="FFFF0000"/>
        <rFont val="Calibri"/>
        <family val="2"/>
        <scheme val="minor"/>
      </rPr>
      <t xml:space="preserve">Produce internally coherent paragraphs in logical sequence e.g. using topic sentences with main ideas supported by subsequent sentences </t>
    </r>
    <r>
      <rPr>
        <sz val="10"/>
        <rFont val="Calibri"/>
        <family val="2"/>
        <scheme val="minor"/>
      </rPr>
      <t>(Phase 2) (HAM)</t>
    </r>
  </si>
  <si>
    <r>
      <rPr>
        <sz val="10"/>
        <color rgb="FFFF0000"/>
        <rFont val="Calibri"/>
        <family val="2"/>
        <scheme val="minor"/>
      </rPr>
      <t xml:space="preserve">Use figurative language such as similes, alliteration to build a picture in the readers head </t>
    </r>
    <r>
      <rPr>
        <sz val="10"/>
        <color theme="1"/>
        <rFont val="Calibri"/>
        <family val="2"/>
        <scheme val="minor"/>
      </rPr>
      <t>(Phase 3) (HAM)</t>
    </r>
  </si>
  <si>
    <r>
      <rPr>
        <sz val="10"/>
        <color rgb="FFFF0000"/>
        <rFont val="Calibri"/>
        <family val="2"/>
      </rPr>
      <t xml:space="preserve">Produce internally coherent paragraphs in logical sequence e.g. posing rhetorical questions which are answered in the main paragraph with main ideas elaborated by subsequent sentences </t>
    </r>
    <r>
      <rPr>
        <sz val="10"/>
        <rFont val="Calibri"/>
        <family val="2"/>
      </rPr>
      <t>(Phase 1) (HAM)</t>
    </r>
  </si>
  <si>
    <r>
      <rPr>
        <sz val="10"/>
        <color rgb="FFFF0000"/>
        <rFont val="Calibri"/>
        <family val="2"/>
      </rPr>
      <t xml:space="preserve">Make deliberate choices of sentence length and structure for impact on the reader </t>
    </r>
    <r>
      <rPr>
        <sz val="10"/>
        <color theme="1"/>
        <rFont val="Calibri"/>
        <family val="2"/>
      </rPr>
      <t>(Phase 1) (HAM)</t>
    </r>
  </si>
  <si>
    <r>
      <rPr>
        <sz val="10"/>
        <color rgb="FFFF0000"/>
        <rFont val="Calibri"/>
        <family val="2"/>
      </rPr>
      <t xml:space="preserve">Use fronted prepositional phrases for greater effect e.g. Throughout the stormy winter… Far beneath the frozen soil… </t>
    </r>
    <r>
      <rPr>
        <sz val="10"/>
        <color theme="1"/>
        <rFont val="Calibri"/>
        <family val="2"/>
      </rPr>
      <t>(Phase 1) (HAM)</t>
    </r>
  </si>
  <si>
    <t>In narratives, describe settings, characters and atmosphere  (Phase 2) (KPI)</t>
  </si>
  <si>
    <r>
      <rPr>
        <sz val="10"/>
        <color rgb="FFFF0000"/>
        <rFont val="Calibri"/>
        <family val="2"/>
        <scheme val="minor"/>
      </rPr>
      <t xml:space="preserve">Choose the appropriate register for the audience and purpose (formal and informal) </t>
    </r>
    <r>
      <rPr>
        <sz val="10"/>
        <color theme="1"/>
        <rFont val="Calibri"/>
        <family val="2"/>
        <scheme val="minor"/>
      </rPr>
      <t>(Phase 2) (HAM)</t>
    </r>
  </si>
  <si>
    <r>
      <rPr>
        <sz val="10"/>
        <color rgb="FFFF0000"/>
        <rFont val="Calibri"/>
        <family val="2"/>
        <scheme val="minor"/>
      </rPr>
      <t xml:space="preserve">Viewpoint is established and generally maintained </t>
    </r>
    <r>
      <rPr>
        <sz val="10"/>
        <color theme="1"/>
        <rFont val="Calibri"/>
        <family val="2"/>
        <scheme val="minor"/>
      </rPr>
      <t>(Phase 2) (HAM)</t>
    </r>
  </si>
  <si>
    <r>
      <rPr>
        <sz val="10"/>
        <color rgb="FFFF0000"/>
        <rFont val="Calibri"/>
        <family val="2"/>
        <scheme val="minor"/>
      </rPr>
      <t xml:space="preserve">Use figurative language such as similes, alliteration, metaphors and personification in poetry </t>
    </r>
    <r>
      <rPr>
        <sz val="10"/>
        <color theme="1"/>
        <rFont val="Calibri"/>
        <family val="2"/>
        <scheme val="minor"/>
      </rPr>
      <t>(Phase 2) (HAM)</t>
    </r>
  </si>
  <si>
    <t>Linking ideas across paragraphs using adverbials of time (later), place (nearby) and number (secondly) (Phase 2)</t>
  </si>
  <si>
    <t>Linking ideas across paragraphs through tense choice (he had seen her before)  (Phase 2)</t>
  </si>
  <si>
    <r>
      <rPr>
        <sz val="10"/>
        <color rgb="FFFF0000"/>
        <rFont val="Calibri"/>
        <family val="2"/>
        <scheme val="minor"/>
      </rPr>
      <t xml:space="preserve">Choose the appropriate register for the language of speech within writing e.g. colloquial language within dialogue, quotes in reports </t>
    </r>
    <r>
      <rPr>
        <sz val="10"/>
        <color theme="1"/>
        <rFont val="Calibri"/>
        <family val="2"/>
        <scheme val="minor"/>
      </rPr>
      <t>(Phase 2) (HAM)</t>
    </r>
  </si>
  <si>
    <r>
      <rPr>
        <sz val="10"/>
        <color rgb="FFFF0000"/>
        <rFont val="Calibri"/>
        <family val="2"/>
        <scheme val="minor"/>
      </rPr>
      <t xml:space="preserve">Use a wide range of clause structures, sometimes varying their position within the sentence. </t>
    </r>
    <r>
      <rPr>
        <sz val="10"/>
        <color theme="1"/>
        <rFont val="Calibri"/>
        <family val="2"/>
        <scheme val="minor"/>
      </rPr>
      <t>(Phase 2) (HAM)</t>
    </r>
  </si>
  <si>
    <r>
      <rPr>
        <sz val="10"/>
        <color rgb="FFFF0000"/>
        <rFont val="Calibri"/>
        <family val="2"/>
        <scheme val="minor"/>
      </rPr>
      <t xml:space="preserve">Edits sentences by either expanding or reducing for meaning and effect </t>
    </r>
    <r>
      <rPr>
        <sz val="10"/>
        <color theme="1"/>
        <rFont val="Calibri"/>
        <family val="2"/>
        <scheme val="minor"/>
      </rPr>
      <t>(Phase 3) (HAM)</t>
    </r>
  </si>
  <si>
    <r>
      <rPr>
        <sz val="10"/>
        <color rgb="FFFF0000"/>
        <rFont val="Calibri"/>
        <family val="2"/>
        <scheme val="minor"/>
      </rPr>
      <t xml:space="preserve">Makes sure content is balanced, e.g. between action/ descriptions/ dialogue, fact and comment </t>
    </r>
    <r>
      <rPr>
        <sz val="10"/>
        <color theme="1"/>
        <rFont val="Calibri"/>
        <family val="2"/>
        <scheme val="minor"/>
      </rPr>
      <t>(Phase 3) (HAM)</t>
    </r>
  </si>
  <si>
    <r>
      <rPr>
        <sz val="10"/>
        <color rgb="FFFF0000"/>
        <rFont val="Calibri"/>
        <family val="2"/>
        <scheme val="minor"/>
      </rPr>
      <t xml:space="preserve">Use semi-colons, colons or dashes to mark boundaries between independent clauses </t>
    </r>
    <r>
      <rPr>
        <sz val="10"/>
        <color theme="1"/>
        <rFont val="Calibri"/>
        <family val="2"/>
        <scheme val="minor"/>
      </rPr>
      <t>(Phase 3) (HAM)</t>
    </r>
  </si>
  <si>
    <t>Use and understand the grammatical terminology in English Appendix 2 accurately and appropriately when discussing 
their writing and reading: modal verb, relative pronoun, realtive clause, parenthesis, bracket, dash, cohesion, ambiguity (Phase 3)</t>
  </si>
  <si>
    <r>
      <rPr>
        <sz val="10"/>
        <color rgb="FFFF0000"/>
        <rFont val="Calibri"/>
        <family val="2"/>
        <scheme val="minor"/>
      </rPr>
      <t xml:space="preserve">Use adverbs, prepositional phrases and expanded noun phrases effectively for qualification and precision </t>
    </r>
    <r>
      <rPr>
        <sz val="10"/>
        <color theme="1"/>
        <rFont val="Calibri"/>
        <family val="2"/>
        <scheme val="minor"/>
      </rPr>
      <t>(Phase 1) (HAM)</t>
    </r>
  </si>
  <si>
    <r>
      <t xml:space="preserve">Link ideas across paragraphs using a wider range of cohesive devices e.g. repetition of a word of phrase, grammatical connections </t>
    </r>
    <r>
      <rPr>
        <sz val="10"/>
        <color rgb="FFFF0000"/>
        <rFont val="Calibri"/>
        <family val="2"/>
        <scheme val="minor"/>
      </rPr>
      <t>(tense choice/adverbials)</t>
    </r>
    <r>
      <rPr>
        <sz val="10"/>
        <rFont val="Calibri"/>
        <family val="2"/>
        <scheme val="minor"/>
      </rPr>
      <t xml:space="preserve"> and ellipsis (Phase 1)</t>
    </r>
  </si>
  <si>
    <r>
      <rPr>
        <sz val="10"/>
        <color rgb="FFFF0000"/>
        <rFont val="Calibri"/>
        <family val="2"/>
        <scheme val="minor"/>
      </rPr>
      <t xml:space="preserve">Use a wide range of clause structures, sometimes varying their position within the sentence. </t>
    </r>
    <r>
      <rPr>
        <sz val="10"/>
        <color theme="1"/>
        <rFont val="Calibri"/>
        <family val="2"/>
        <scheme val="minor"/>
      </rPr>
      <t>(Phase 1) (HAM)</t>
    </r>
  </si>
  <si>
    <r>
      <t xml:space="preserve">Use the passive to affect the presentation of information in a sentence </t>
    </r>
    <r>
      <rPr>
        <i/>
        <sz val="10"/>
        <color theme="1"/>
        <rFont val="Calibri"/>
        <family val="2"/>
        <scheme val="minor"/>
      </rPr>
      <t>e.g. I broke the window in the green house / the window in the greenhouse was broken (Phase 1) (KPI / NC)</t>
    </r>
  </si>
  <si>
    <r>
      <t xml:space="preserve">Use the structures appropriate for formal sppech and writing e.g. </t>
    </r>
    <r>
      <rPr>
        <b/>
        <sz val="10"/>
        <rFont val="Calibri"/>
        <family val="2"/>
        <scheme val="minor"/>
      </rPr>
      <t>subjunctive</t>
    </r>
    <r>
      <rPr>
        <sz val="10"/>
        <rFont val="Calibri"/>
        <family val="2"/>
        <scheme val="minor"/>
      </rPr>
      <t xml:space="preserve"> forms such as </t>
    </r>
    <r>
      <rPr>
        <i/>
        <sz val="10"/>
        <rFont val="Calibri"/>
        <family val="2"/>
        <scheme val="minor"/>
      </rPr>
      <t xml:space="preserve">if </t>
    </r>
    <r>
      <rPr>
        <i/>
        <u/>
        <sz val="10"/>
        <rFont val="Calibri"/>
        <family val="2"/>
        <scheme val="minor"/>
      </rPr>
      <t>I were</t>
    </r>
    <r>
      <rPr>
        <i/>
        <sz val="10"/>
        <rFont val="Calibri"/>
        <family val="2"/>
        <scheme val="minor"/>
      </rPr>
      <t xml:space="preserve"> or </t>
    </r>
    <r>
      <rPr>
        <i/>
        <u/>
        <sz val="10"/>
        <rFont val="Calibri"/>
        <family val="2"/>
        <scheme val="minor"/>
      </rPr>
      <t>Were they</t>
    </r>
    <r>
      <rPr>
        <i/>
        <sz val="10"/>
        <rFont val="Calibri"/>
        <family val="2"/>
        <scheme val="minor"/>
      </rPr>
      <t xml:space="preserve"> to come </t>
    </r>
    <r>
      <rPr>
        <sz val="10"/>
        <rFont val="Calibri"/>
        <family val="2"/>
        <scheme val="minor"/>
      </rPr>
      <t>(Phase 1) (KPI)(NC)</t>
    </r>
  </si>
  <si>
    <t>In narratives, describe settings, characters and atmosphere (Phase 2) (KPI)</t>
  </si>
  <si>
    <r>
      <rPr>
        <sz val="10"/>
        <color rgb="FFFF0000"/>
        <rFont val="Calibri"/>
        <family val="2"/>
        <scheme val="minor"/>
      </rPr>
      <t xml:space="preserve">Use figurative language such as similes, alliteration, metaphors and personification in a range of writing </t>
    </r>
    <r>
      <rPr>
        <sz val="10"/>
        <color theme="1"/>
        <rFont val="Calibri"/>
        <family val="2"/>
        <scheme val="minor"/>
      </rPr>
      <t>(Phase 2) (HAM)</t>
    </r>
  </si>
  <si>
    <r>
      <rPr>
        <sz val="10"/>
        <color rgb="FFFF0000"/>
        <rFont val="Calibri"/>
        <family val="2"/>
        <scheme val="minor"/>
      </rPr>
      <t xml:space="preserve">Select verb forms for meaning and effect e.g. deliberate change of tense </t>
    </r>
    <r>
      <rPr>
        <sz val="10"/>
        <color theme="1"/>
        <rFont val="Calibri"/>
        <family val="2"/>
        <scheme val="minor"/>
      </rPr>
      <t>(Phase 2) (HAM)</t>
    </r>
  </si>
  <si>
    <r>
      <rPr>
        <sz val="10"/>
        <color rgb="FFFF0000"/>
        <rFont val="Calibri"/>
        <family val="2"/>
        <scheme val="minor"/>
      </rPr>
      <t xml:space="preserve">Select synonyms accurately for effect rather than alternatice for an original word </t>
    </r>
    <r>
      <rPr>
        <sz val="10"/>
        <color theme="1"/>
        <rFont val="Calibri"/>
        <family val="2"/>
        <scheme val="minor"/>
      </rPr>
      <t>(Phase 3) (HAM)</t>
    </r>
  </si>
  <si>
    <r>
      <rPr>
        <sz val="10"/>
        <color rgb="FFFF0000"/>
        <rFont val="Calibri"/>
        <family val="2"/>
        <scheme val="minor"/>
      </rPr>
      <t xml:space="preserve">Manage shifts in levels of formality within a text </t>
    </r>
    <r>
      <rPr>
        <sz val="10"/>
        <color theme="1"/>
        <rFont val="Calibri"/>
        <family val="2"/>
        <scheme val="minor"/>
      </rPr>
      <t>(Phase 3) (HAM)</t>
    </r>
  </si>
  <si>
    <r>
      <t xml:space="preserve">Use and understand grammatical terminology in English Appendix 2 accurately and appropriately when discussing their writing and reading: </t>
    </r>
    <r>
      <rPr>
        <i/>
        <sz val="10"/>
        <color theme="1"/>
        <rFont val="Calibri"/>
        <family val="2"/>
        <scheme val="minor"/>
      </rPr>
      <t xml:space="preserve">subject, object, active, passive, synonym, antonym, ellipsis, hyphen, comma, semi colon, bullet points </t>
    </r>
    <r>
      <rPr>
        <sz val="10"/>
        <color theme="1"/>
        <rFont val="Calibri"/>
        <family val="2"/>
        <scheme val="minor"/>
      </rPr>
      <t>(Phase 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</si>
</sst>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2" x14ac:knownFonts="1">
    <font>
      <sz val="11"/>
      <color theme="1"/>
      <name val="Calibri"/>
      <family val="2"/>
      <scheme val="minor"/>
    </font>
    <font>
      <b/>
      <sz val="11"/>
      <color theme="1"/>
      <name val="Calibri"/>
      <family val="2"/>
      <scheme val="minor"/>
    </font>
    <font>
      <sz val="22"/>
      <color theme="1"/>
      <name val="Calibri"/>
      <family val="2"/>
      <scheme val="minor"/>
    </font>
    <font>
      <b/>
      <sz val="14"/>
      <color theme="1"/>
      <name val="Calibri"/>
      <family val="2"/>
      <scheme val="minor"/>
    </font>
    <font>
      <b/>
      <sz val="16"/>
      <color theme="1"/>
      <name val="Calibri"/>
      <family val="2"/>
      <scheme val="minor"/>
    </font>
    <font>
      <b/>
      <sz val="22"/>
      <color theme="1"/>
      <name val="Arial"/>
      <family val="2"/>
    </font>
    <font>
      <b/>
      <sz val="12"/>
      <color theme="1"/>
      <name val="Calibri"/>
      <family val="2"/>
      <scheme val="minor"/>
    </font>
    <font>
      <b/>
      <sz val="18"/>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i/>
      <sz val="10"/>
      <color theme="1"/>
      <name val="Calibri"/>
      <family val="2"/>
    </font>
    <font>
      <sz val="10"/>
      <color theme="1"/>
      <name val="Calibri"/>
      <family val="2"/>
    </font>
    <font>
      <sz val="10"/>
      <color rgb="FFFF0000"/>
      <name val="Calibri"/>
      <family val="2"/>
    </font>
    <font>
      <sz val="10"/>
      <color rgb="FFFF0000"/>
      <name val="Calibri"/>
      <family val="2"/>
      <scheme val="minor"/>
    </font>
    <font>
      <b/>
      <i/>
      <sz val="11"/>
      <color theme="1"/>
      <name val="Calibri"/>
      <family val="2"/>
      <scheme val="minor"/>
    </font>
    <font>
      <b/>
      <i/>
      <sz val="10"/>
      <color theme="1"/>
      <name val="Calibri"/>
      <family val="2"/>
      <scheme val="minor"/>
    </font>
    <font>
      <sz val="11"/>
      <color rgb="FFFF0000"/>
      <name val="Calibri"/>
      <family val="2"/>
      <scheme val="minor"/>
    </font>
    <font>
      <sz val="10"/>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theme="0"/>
      <name val="Calibri"/>
      <family val="2"/>
      <scheme val="minor"/>
    </font>
    <font>
      <sz val="14"/>
      <color rgb="FF9C0006"/>
      <name val="Calibri"/>
      <family val="2"/>
      <scheme val="minor"/>
    </font>
    <font>
      <sz val="14"/>
      <color rgb="FF006100"/>
      <name val="Calibri"/>
      <family val="2"/>
      <scheme val="minor"/>
    </font>
    <font>
      <b/>
      <sz val="8"/>
      <color theme="1"/>
      <name val="Calibri"/>
      <family val="2"/>
      <scheme val="minor"/>
    </font>
    <font>
      <b/>
      <sz val="7"/>
      <color theme="1"/>
      <name val="Calibri"/>
      <family val="2"/>
      <scheme val="minor"/>
    </font>
    <font>
      <sz val="14"/>
      <color rgb="FF9C6500"/>
      <name val="Calibri"/>
      <family val="2"/>
      <scheme val="minor"/>
    </font>
    <font>
      <sz val="14"/>
      <color theme="1"/>
      <name val="Calibri"/>
      <family val="2"/>
      <scheme val="minor"/>
    </font>
    <font>
      <sz val="14"/>
      <color theme="0"/>
      <name val="Calibri"/>
      <family val="2"/>
      <scheme val="minor"/>
    </font>
    <font>
      <b/>
      <sz val="12"/>
      <color theme="0"/>
      <name val="Calibri"/>
      <family val="2"/>
      <scheme val="minor"/>
    </font>
    <font>
      <sz val="12"/>
      <color theme="1"/>
      <name val="Calibri"/>
      <family val="2"/>
      <scheme val="minor"/>
    </font>
    <font>
      <sz val="10"/>
      <name val="Calibri"/>
      <family val="2"/>
    </font>
    <font>
      <b/>
      <i/>
      <sz val="10"/>
      <name val="Calibri"/>
      <family val="2"/>
      <scheme val="minor"/>
    </font>
    <font>
      <b/>
      <i/>
      <sz val="10"/>
      <name val="Calibri"/>
      <family val="2"/>
    </font>
    <font>
      <sz val="10"/>
      <name val="Calibri"/>
      <family val="2"/>
      <scheme val="minor"/>
    </font>
    <font>
      <b/>
      <sz val="10"/>
      <color rgb="FFFF0000"/>
      <name val="Calibri"/>
      <family val="2"/>
      <scheme val="minor"/>
    </font>
    <font>
      <b/>
      <i/>
      <sz val="10"/>
      <color rgb="FFFF0000"/>
      <name val="Calibri"/>
      <family val="2"/>
      <scheme val="minor"/>
    </font>
    <font>
      <i/>
      <sz val="10"/>
      <color theme="1"/>
      <name val="Calibri"/>
      <family val="2"/>
      <scheme val="minor"/>
    </font>
    <font>
      <i/>
      <sz val="10"/>
      <name val="Calibri"/>
      <family val="2"/>
      <scheme val="minor"/>
    </font>
    <font>
      <b/>
      <sz val="10"/>
      <name val="Calibri"/>
      <family val="2"/>
      <scheme val="minor"/>
    </font>
    <font>
      <i/>
      <u/>
      <sz val="10"/>
      <name val="Calibri"/>
      <family val="2"/>
      <scheme val="minor"/>
    </font>
  </fonts>
  <fills count="2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CCFF99"/>
        <bgColor indexed="64"/>
      </patternFill>
    </fill>
    <fill>
      <patternFill patternType="solid">
        <fgColor rgb="FFCCCCFF"/>
        <bgColor indexed="64"/>
      </patternFill>
    </fill>
    <fill>
      <patternFill patternType="solid">
        <fgColor rgb="FFFF9966"/>
        <bgColor indexed="64"/>
      </patternFill>
    </fill>
    <fill>
      <patternFill patternType="solid">
        <fgColor rgb="FFFFFF00"/>
        <bgColor indexed="64"/>
      </patternFill>
    </fill>
    <fill>
      <patternFill patternType="solid">
        <fgColor rgb="FFDCE6F1"/>
        <bgColor indexed="64"/>
      </patternFill>
    </fill>
    <fill>
      <patternFill patternType="solid">
        <fgColor theme="0" tint="-0.4999847407452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7"/>
      </patternFill>
    </fill>
    <fill>
      <patternFill patternType="solid">
        <fgColor theme="7" tint="0.59999389629810485"/>
        <bgColor indexed="65"/>
      </patternFill>
    </fill>
    <fill>
      <patternFill patternType="solid">
        <fgColor rgb="FF99CCFF"/>
        <bgColor indexed="64"/>
      </patternFill>
    </fill>
    <fill>
      <patternFill patternType="solid">
        <fgColor rgb="FF92D050"/>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theme="0" tint="-0.34998626667073579"/>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right/>
      <top/>
      <bottom style="thin">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s>
  <cellStyleXfs count="7">
    <xf numFmtId="0" fontId="0" fillId="0" borderId="0"/>
    <xf numFmtId="9" fontId="8" fillId="0" borderId="0" applyFont="0" applyFill="0" applyBorder="0" applyAlignment="0" applyProtection="0"/>
    <xf numFmtId="0" fontId="19" fillId="10"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2" fillId="13" borderId="0" applyNumberFormat="0" applyBorder="0" applyAlignment="0" applyProtection="0"/>
    <xf numFmtId="0" fontId="8" fillId="14" borderId="0" applyNumberFormat="0" applyBorder="0" applyAlignment="0" applyProtection="0"/>
  </cellStyleXfs>
  <cellXfs count="541">
    <xf numFmtId="0" fontId="0" fillId="0" borderId="0" xfId="0"/>
    <xf numFmtId="0" fontId="0" fillId="0" borderId="0" xfId="0" applyFill="1"/>
    <xf numFmtId="0" fontId="0" fillId="0" borderId="0" xfId="0" applyFill="1" applyBorder="1"/>
    <xf numFmtId="0" fontId="2" fillId="0" borderId="0" xfId="0" applyFont="1" applyFill="1" applyBorder="1" applyAlignment="1">
      <alignment textRotation="90"/>
    </xf>
    <xf numFmtId="0" fontId="0" fillId="0" borderId="0" xfId="0" applyAlignment="1">
      <alignment vertical="center"/>
    </xf>
    <xf numFmtId="0" fontId="0" fillId="0" borderId="0" xfId="0" applyAlignment="1">
      <alignment horizontal="left" vertical="center"/>
    </xf>
    <xf numFmtId="0" fontId="0" fillId="0" borderId="0" xfId="0" applyAlignment="1">
      <alignment vertical="center"/>
    </xf>
    <xf numFmtId="0" fontId="0" fillId="3" borderId="1" xfId="0" applyFont="1" applyFill="1" applyBorder="1" applyAlignment="1" applyProtection="1">
      <alignment horizontal="center" vertical="center"/>
    </xf>
    <xf numFmtId="0" fontId="0" fillId="3" borderId="13" xfId="0" applyFont="1" applyFill="1" applyBorder="1" applyAlignment="1" applyProtection="1">
      <alignment horizontal="center" vertical="center"/>
    </xf>
    <xf numFmtId="9" fontId="0" fillId="3" borderId="4" xfId="1" applyFont="1" applyFill="1" applyBorder="1" applyAlignment="1" applyProtection="1">
      <alignment vertical="center"/>
    </xf>
    <xf numFmtId="0" fontId="0" fillId="0" borderId="0" xfId="0" applyProtection="1"/>
    <xf numFmtId="0" fontId="0" fillId="0" borderId="0" xfId="0" applyBorder="1" applyProtection="1"/>
    <xf numFmtId="0" fontId="0" fillId="0" borderId="0" xfId="0" applyFill="1" applyProtection="1"/>
    <xf numFmtId="0" fontId="0" fillId="0" borderId="0" xfId="0" applyBorder="1" applyAlignment="1" applyProtection="1">
      <alignment vertical="center"/>
    </xf>
    <xf numFmtId="0" fontId="0" fillId="0" borderId="0" xfId="0" applyFill="1" applyAlignment="1" applyProtection="1">
      <alignment vertical="center"/>
    </xf>
    <xf numFmtId="0" fontId="0" fillId="0" borderId="0" xfId="0" applyAlignment="1" applyProtection="1">
      <alignment vertical="center"/>
    </xf>
    <xf numFmtId="0" fontId="2" fillId="0" borderId="0" xfId="0" applyFont="1" applyFill="1" applyBorder="1" applyAlignment="1" applyProtection="1">
      <alignment textRotation="90"/>
    </xf>
    <xf numFmtId="0" fontId="2" fillId="0" borderId="0" xfId="0" applyFont="1" applyFill="1" applyBorder="1" applyAlignment="1" applyProtection="1">
      <alignment textRotation="90"/>
      <protection locked="0"/>
    </xf>
    <xf numFmtId="9" fontId="0" fillId="16" borderId="4" xfId="1" applyFont="1" applyFill="1" applyBorder="1" applyAlignment="1" applyProtection="1">
      <alignment vertical="center"/>
    </xf>
    <xf numFmtId="49" fontId="18" fillId="0" borderId="1" xfId="0" applyNumberFormat="1" applyFont="1" applyBorder="1" applyAlignment="1" applyProtection="1">
      <alignment horizontal="center" vertical="center"/>
      <protection locked="0"/>
    </xf>
    <xf numFmtId="0" fontId="0" fillId="3" borderId="37" xfId="0" applyFont="1" applyFill="1" applyBorder="1" applyAlignment="1" applyProtection="1">
      <alignment horizontal="center" vertical="center"/>
    </xf>
    <xf numFmtId="0" fontId="0" fillId="3" borderId="38" xfId="0" applyFont="1" applyFill="1" applyBorder="1" applyAlignment="1" applyProtection="1">
      <alignment horizontal="center" vertical="center"/>
    </xf>
    <xf numFmtId="0" fontId="0" fillId="3" borderId="39" xfId="0" applyFont="1" applyFill="1" applyBorder="1" applyAlignment="1" applyProtection="1">
      <alignment horizontal="center" vertical="center"/>
    </xf>
    <xf numFmtId="0" fontId="0" fillId="3" borderId="40" xfId="0" applyFont="1" applyFill="1" applyBorder="1" applyAlignment="1" applyProtection="1">
      <alignment horizontal="center" vertical="center"/>
    </xf>
    <xf numFmtId="0" fontId="0" fillId="3" borderId="21" xfId="0" applyFont="1" applyFill="1" applyBorder="1" applyAlignment="1" applyProtection="1">
      <alignment horizontal="center" vertical="center"/>
    </xf>
    <xf numFmtId="0" fontId="0" fillId="3" borderId="41" xfId="0" applyFont="1" applyFill="1" applyBorder="1" applyAlignment="1" applyProtection="1">
      <alignment horizontal="center" vertical="center"/>
    </xf>
    <xf numFmtId="0" fontId="0" fillId="3" borderId="16" xfId="0" applyFont="1" applyFill="1" applyBorder="1" applyAlignment="1" applyProtection="1">
      <alignment horizontal="center" vertical="center"/>
    </xf>
    <xf numFmtId="0" fontId="0" fillId="3" borderId="15" xfId="0" applyFont="1" applyFill="1" applyBorder="1" applyAlignment="1" applyProtection="1">
      <alignment horizontal="center" vertical="center"/>
    </xf>
    <xf numFmtId="49" fontId="18" fillId="0" borderId="21" xfId="0" applyNumberFormat="1" applyFont="1" applyBorder="1" applyAlignment="1" applyProtection="1">
      <alignment horizontal="center" vertical="center"/>
      <protection locked="0"/>
    </xf>
    <xf numFmtId="49" fontId="18" fillId="0" borderId="46" xfId="0" applyNumberFormat="1" applyFont="1" applyBorder="1" applyAlignment="1" applyProtection="1">
      <alignment horizontal="center" vertical="center"/>
      <protection locked="0"/>
    </xf>
    <xf numFmtId="49" fontId="18" fillId="0" borderId="4" xfId="0" applyNumberFormat="1" applyFont="1" applyBorder="1" applyAlignment="1" applyProtection="1">
      <alignment horizontal="center" vertical="center"/>
      <protection locked="0"/>
    </xf>
    <xf numFmtId="9" fontId="0" fillId="3" borderId="3" xfId="1" applyFont="1" applyFill="1" applyBorder="1" applyAlignment="1" applyProtection="1">
      <alignment vertical="center"/>
    </xf>
    <xf numFmtId="49" fontId="18" fillId="0" borderId="6" xfId="0" applyNumberFormat="1" applyFont="1" applyBorder="1" applyAlignment="1" applyProtection="1">
      <alignment horizontal="center" vertical="center"/>
      <protection locked="0"/>
    </xf>
    <xf numFmtId="9" fontId="0" fillId="3" borderId="37" xfId="1" applyFont="1" applyFill="1" applyBorder="1" applyAlignment="1" applyProtection="1">
      <alignment vertical="center"/>
    </xf>
    <xf numFmtId="9" fontId="0" fillId="3" borderId="38" xfId="1" applyFont="1" applyFill="1" applyBorder="1" applyAlignment="1" applyProtection="1">
      <alignment vertical="center"/>
    </xf>
    <xf numFmtId="9" fontId="0" fillId="3" borderId="40" xfId="1" applyFont="1" applyFill="1" applyBorder="1" applyAlignment="1" applyProtection="1">
      <alignment vertical="center"/>
    </xf>
    <xf numFmtId="9" fontId="0" fillId="3" borderId="21" xfId="1" applyFont="1" applyFill="1" applyBorder="1" applyAlignment="1" applyProtection="1">
      <alignment vertical="center"/>
    </xf>
    <xf numFmtId="9" fontId="0" fillId="3" borderId="14" xfId="1" applyFont="1" applyFill="1" applyBorder="1" applyAlignment="1" applyProtection="1">
      <alignment vertical="center"/>
    </xf>
    <xf numFmtId="9" fontId="0" fillId="3" borderId="44" xfId="1" applyFont="1" applyFill="1" applyBorder="1" applyAlignment="1" applyProtection="1">
      <alignment vertical="center"/>
    </xf>
    <xf numFmtId="9" fontId="0" fillId="3" borderId="20" xfId="1" applyFont="1" applyFill="1" applyBorder="1" applyAlignment="1" applyProtection="1">
      <alignment vertical="center"/>
    </xf>
    <xf numFmtId="9" fontId="0" fillId="3" borderId="46" xfId="1" applyFont="1" applyFill="1" applyBorder="1" applyAlignment="1" applyProtection="1">
      <alignment vertical="center"/>
    </xf>
    <xf numFmtId="9" fontId="0" fillId="16" borderId="46" xfId="1" applyFont="1" applyFill="1" applyBorder="1" applyAlignment="1" applyProtection="1">
      <alignment vertical="center"/>
    </xf>
    <xf numFmtId="9" fontId="0" fillId="16" borderId="14" xfId="1" applyFont="1" applyFill="1" applyBorder="1" applyAlignment="1" applyProtection="1">
      <alignment vertical="center"/>
    </xf>
    <xf numFmtId="9" fontId="0" fillId="16" borderId="47" xfId="1" applyFont="1" applyFill="1" applyBorder="1" applyAlignment="1" applyProtection="1">
      <alignment horizontal="center" vertical="center"/>
    </xf>
    <xf numFmtId="9" fontId="0" fillId="16" borderId="48" xfId="1" applyFont="1" applyFill="1" applyBorder="1" applyAlignment="1" applyProtection="1">
      <alignment horizontal="center" vertical="center"/>
    </xf>
    <xf numFmtId="9" fontId="0" fillId="16" borderId="33" xfId="1" applyFont="1" applyFill="1" applyBorder="1" applyAlignment="1" applyProtection="1">
      <alignment horizontal="center" vertical="center"/>
    </xf>
    <xf numFmtId="0" fontId="0" fillId="9" borderId="45" xfId="0" applyFill="1" applyBorder="1" applyAlignment="1" applyProtection="1">
      <alignment horizontal="center" vertical="center"/>
      <protection locked="0"/>
    </xf>
    <xf numFmtId="0" fontId="0" fillId="9" borderId="3" xfId="0" applyFill="1" applyBorder="1" applyAlignment="1" applyProtection="1">
      <alignment horizontal="center" vertical="center"/>
      <protection locked="0"/>
    </xf>
    <xf numFmtId="0" fontId="0" fillId="9" borderId="25" xfId="0" applyFill="1" applyBorder="1" applyAlignment="1" applyProtection="1">
      <alignment horizontal="center" vertical="center"/>
      <protection locked="0"/>
    </xf>
    <xf numFmtId="9" fontId="0" fillId="2" borderId="48" xfId="0" applyNumberFormat="1" applyFill="1" applyBorder="1" applyAlignment="1" applyProtection="1">
      <alignment horizontal="center" vertical="center"/>
    </xf>
    <xf numFmtId="0" fontId="10" fillId="15" borderId="27" xfId="0" applyFont="1" applyFill="1" applyBorder="1" applyAlignment="1" applyProtection="1">
      <alignment horizontal="right"/>
    </xf>
    <xf numFmtId="0" fontId="10" fillId="15" borderId="0" xfId="0" applyFont="1" applyFill="1" applyBorder="1" applyAlignment="1" applyProtection="1"/>
    <xf numFmtId="0" fontId="10" fillId="15" borderId="27" xfId="0" applyFont="1" applyFill="1" applyBorder="1" applyAlignment="1" applyProtection="1"/>
    <xf numFmtId="0" fontId="10" fillId="15" borderId="7" xfId="0" applyFont="1" applyFill="1" applyBorder="1" applyAlignment="1" applyProtection="1"/>
    <xf numFmtId="0" fontId="10" fillId="15" borderId="8" xfId="0" applyFont="1" applyFill="1" applyBorder="1" applyAlignment="1" applyProtection="1"/>
    <xf numFmtId="0" fontId="9" fillId="15" borderId="17" xfId="0" applyFont="1" applyFill="1" applyBorder="1" applyAlignment="1" applyProtection="1">
      <alignment horizontal="center" vertical="center"/>
    </xf>
    <xf numFmtId="0" fontId="9" fillId="15" borderId="35" xfId="0" applyFont="1" applyFill="1" applyBorder="1" applyAlignment="1" applyProtection="1">
      <alignment horizontal="center" vertical="center"/>
    </xf>
    <xf numFmtId="0" fontId="9" fillId="15" borderId="36" xfId="0" applyFont="1" applyFill="1" applyBorder="1" applyAlignment="1" applyProtection="1">
      <alignment horizontal="center" vertical="center"/>
    </xf>
    <xf numFmtId="0" fontId="0" fillId="0" borderId="22" xfId="0" applyBorder="1" applyProtection="1"/>
    <xf numFmtId="0" fontId="0" fillId="0" borderId="27" xfId="0" applyBorder="1" applyProtection="1"/>
    <xf numFmtId="0" fontId="3" fillId="0" borderId="0" xfId="0" applyFont="1" applyBorder="1" applyProtection="1"/>
    <xf numFmtId="0" fontId="4" fillId="0" borderId="0" xfId="0" applyFont="1" applyBorder="1" applyAlignment="1" applyProtection="1"/>
    <xf numFmtId="0" fontId="0" fillId="2" borderId="17" xfId="0" applyFill="1" applyBorder="1" applyAlignment="1" applyProtection="1">
      <alignment vertical="center"/>
    </xf>
    <xf numFmtId="0" fontId="0" fillId="2" borderId="35" xfId="0" applyFill="1" applyBorder="1" applyAlignment="1" applyProtection="1">
      <alignment vertical="center"/>
    </xf>
    <xf numFmtId="0" fontId="0" fillId="2" borderId="49" xfId="0" applyFill="1" applyBorder="1" applyAlignment="1" applyProtection="1">
      <alignment vertical="center"/>
    </xf>
    <xf numFmtId="0" fontId="0" fillId="2" borderId="36" xfId="0" applyFill="1" applyBorder="1" applyAlignment="1" applyProtection="1">
      <alignment vertical="center"/>
    </xf>
    <xf numFmtId="0" fontId="0" fillId="0" borderId="0" xfId="0" applyBorder="1" applyAlignment="1" applyProtection="1"/>
    <xf numFmtId="0" fontId="9" fillId="8" borderId="7" xfId="0" applyFont="1" applyFill="1" applyBorder="1" applyAlignment="1" applyProtection="1">
      <alignment horizontal="left" vertical="center"/>
    </xf>
    <xf numFmtId="0" fontId="1" fillId="8" borderId="8" xfId="0" applyFont="1" applyFill="1" applyBorder="1" applyAlignment="1" applyProtection="1"/>
    <xf numFmtId="0" fontId="0" fillId="8" borderId="8" xfId="0" applyFill="1" applyBorder="1" applyAlignment="1" applyProtection="1"/>
    <xf numFmtId="0" fontId="0" fillId="8" borderId="8" xfId="0" applyFill="1" applyBorder="1" applyProtection="1"/>
    <xf numFmtId="0" fontId="0" fillId="8" borderId="35" xfId="0" applyFill="1" applyBorder="1" applyAlignment="1" applyProtection="1">
      <alignment horizontal="center" vertical="center"/>
    </xf>
    <xf numFmtId="0" fontId="0" fillId="8" borderId="49" xfId="0" applyFill="1" applyBorder="1" applyAlignment="1" applyProtection="1">
      <alignment horizontal="center" vertical="center"/>
    </xf>
    <xf numFmtId="0" fontId="0" fillId="8" borderId="17" xfId="0" applyFill="1" applyBorder="1" applyAlignment="1" applyProtection="1">
      <alignment vertical="center"/>
    </xf>
    <xf numFmtId="0" fontId="0" fillId="8" borderId="49" xfId="0" applyFill="1" applyBorder="1" applyAlignment="1" applyProtection="1">
      <alignment vertical="center"/>
    </xf>
    <xf numFmtId="0" fontId="0" fillId="8" borderId="36" xfId="0" applyFill="1" applyBorder="1" applyAlignment="1" applyProtection="1">
      <alignment vertical="center"/>
    </xf>
    <xf numFmtId="0" fontId="0" fillId="8" borderId="7" xfId="0" applyFont="1" applyFill="1" applyBorder="1" applyAlignment="1" applyProtection="1">
      <alignment horizontal="left" vertical="center"/>
    </xf>
    <xf numFmtId="0" fontId="13" fillId="8" borderId="8" xfId="0" applyFont="1" applyFill="1" applyBorder="1" applyAlignment="1" applyProtection="1">
      <alignment horizontal="left" vertical="center"/>
    </xf>
    <xf numFmtId="49" fontId="18" fillId="8" borderId="17" xfId="0" applyNumberFormat="1" applyFont="1" applyFill="1" applyBorder="1" applyAlignment="1" applyProtection="1">
      <alignment horizontal="center" vertical="center"/>
    </xf>
    <xf numFmtId="49" fontId="18" fillId="8" borderId="35" xfId="0" applyNumberFormat="1" applyFont="1" applyFill="1" applyBorder="1" applyAlignment="1" applyProtection="1">
      <alignment horizontal="center" vertical="center"/>
    </xf>
    <xf numFmtId="49" fontId="18" fillId="8" borderId="49" xfId="0" applyNumberFormat="1" applyFont="1" applyFill="1" applyBorder="1" applyAlignment="1" applyProtection="1">
      <alignment horizontal="center" vertical="center"/>
    </xf>
    <xf numFmtId="49" fontId="18" fillId="8" borderId="11" xfId="0" applyNumberFormat="1" applyFont="1" applyFill="1" applyBorder="1" applyAlignment="1" applyProtection="1">
      <alignment horizontal="center" vertical="center"/>
    </xf>
    <xf numFmtId="49" fontId="18" fillId="8" borderId="12" xfId="0" applyNumberFormat="1" applyFont="1" applyFill="1" applyBorder="1" applyAlignment="1" applyProtection="1">
      <alignment horizontal="center" vertical="center"/>
    </xf>
    <xf numFmtId="9" fontId="0" fillId="2" borderId="4" xfId="1" applyFont="1" applyFill="1" applyBorder="1" applyAlignment="1" applyProtection="1">
      <alignment horizontal="center" vertical="center"/>
    </xf>
    <xf numFmtId="0" fontId="0" fillId="0" borderId="0" xfId="0" applyFill="1" applyBorder="1" applyProtection="1"/>
    <xf numFmtId="0" fontId="0" fillId="9" borderId="44" xfId="0" applyFill="1" applyBorder="1" applyAlignment="1" applyProtection="1">
      <alignment horizontal="center" vertical="center"/>
    </xf>
    <xf numFmtId="0" fontId="0" fillId="9" borderId="2" xfId="0" applyFill="1" applyBorder="1" applyAlignment="1" applyProtection="1">
      <alignment horizontal="center" vertical="center"/>
    </xf>
    <xf numFmtId="0" fontId="0" fillId="9" borderId="5" xfId="0" applyFill="1" applyBorder="1" applyAlignment="1" applyProtection="1">
      <alignment horizontal="center" vertical="center"/>
    </xf>
    <xf numFmtId="0" fontId="0" fillId="9" borderId="51" xfId="0" applyFill="1" applyBorder="1" applyAlignment="1" applyProtection="1">
      <alignment vertical="center"/>
    </xf>
    <xf numFmtId="0" fontId="0" fillId="9" borderId="5" xfId="0" applyFill="1" applyBorder="1" applyAlignment="1" applyProtection="1">
      <alignment vertical="center"/>
    </xf>
    <xf numFmtId="0" fontId="0" fillId="9" borderId="19" xfId="0" applyFill="1" applyBorder="1" applyAlignment="1" applyProtection="1">
      <alignment vertical="center"/>
    </xf>
    <xf numFmtId="0" fontId="1" fillId="8" borderId="7" xfId="0" applyFont="1" applyFill="1" applyBorder="1" applyAlignment="1" applyProtection="1">
      <alignment horizontal="left" vertical="center"/>
    </xf>
    <xf numFmtId="0" fontId="0" fillId="8" borderId="17" xfId="0" applyFill="1" applyBorder="1" applyAlignment="1" applyProtection="1">
      <alignment horizontal="center" vertical="center"/>
    </xf>
    <xf numFmtId="0" fontId="0" fillId="3" borderId="27" xfId="0" applyFill="1" applyBorder="1" applyAlignment="1" applyProtection="1"/>
    <xf numFmtId="9" fontId="0" fillId="2" borderId="4" xfId="0" applyNumberFormat="1" applyFill="1" applyBorder="1" applyAlignment="1" applyProtection="1">
      <alignment horizontal="center" vertical="center"/>
    </xf>
    <xf numFmtId="0" fontId="0" fillId="4" borderId="27" xfId="0" applyFill="1" applyBorder="1" applyAlignment="1" applyProtection="1"/>
    <xf numFmtId="0" fontId="0" fillId="5" borderId="0" xfId="0" applyFill="1" applyBorder="1" applyAlignment="1" applyProtection="1"/>
    <xf numFmtId="0" fontId="0" fillId="4" borderId="28" xfId="0" applyFill="1" applyBorder="1" applyAlignment="1" applyProtection="1"/>
    <xf numFmtId="0" fontId="0" fillId="5" borderId="26" xfId="0" applyFill="1" applyBorder="1" applyAlignment="1" applyProtection="1"/>
    <xf numFmtId="0" fontId="0" fillId="0" borderId="0" xfId="0" applyFill="1" applyBorder="1" applyAlignment="1" applyProtection="1"/>
    <xf numFmtId="0" fontId="5" fillId="0" borderId="0" xfId="0" applyFont="1" applyFill="1" applyBorder="1" applyAlignment="1" applyProtection="1">
      <alignment horizontal="center" vertical="center" textRotation="90"/>
    </xf>
    <xf numFmtId="0" fontId="0" fillId="0" borderId="0" xfId="0" applyFill="1" applyAlignment="1" applyProtection="1">
      <alignment horizontal="left" vertical="center"/>
    </xf>
    <xf numFmtId="0" fontId="0" fillId="0" borderId="0" xfId="0" applyAlignment="1" applyProtection="1">
      <alignment horizontal="left" vertical="center"/>
    </xf>
    <xf numFmtId="0" fontId="25" fillId="15" borderId="22" xfId="0" applyNumberFormat="1" applyFont="1" applyFill="1" applyBorder="1" applyAlignment="1" applyProtection="1">
      <alignment horizontal="center" vertical="center"/>
    </xf>
    <xf numFmtId="0" fontId="25" fillId="15" borderId="53" xfId="0" applyNumberFormat="1" applyFont="1" applyFill="1" applyBorder="1" applyAlignment="1" applyProtection="1">
      <alignment horizontal="center" vertical="center"/>
    </xf>
    <xf numFmtId="0" fontId="25" fillId="15" borderId="43" xfId="0" applyNumberFormat="1" applyFont="1" applyFill="1" applyBorder="1" applyAlignment="1" applyProtection="1">
      <alignment horizontal="center" vertical="center"/>
    </xf>
    <xf numFmtId="9" fontId="26" fillId="15" borderId="28" xfId="0" applyNumberFormat="1" applyFont="1" applyFill="1" applyBorder="1" applyAlignment="1" applyProtection="1">
      <alignment horizontal="center" vertical="center"/>
    </xf>
    <xf numFmtId="9" fontId="26" fillId="15" borderId="31" xfId="0" applyNumberFormat="1" applyFont="1" applyFill="1" applyBorder="1" applyAlignment="1" applyProtection="1">
      <alignment horizontal="center" vertical="center"/>
    </xf>
    <xf numFmtId="9" fontId="26" fillId="15" borderId="33" xfId="0" applyNumberFormat="1" applyFont="1" applyFill="1" applyBorder="1" applyAlignment="1" applyProtection="1">
      <alignment horizontal="center" vertical="center"/>
    </xf>
    <xf numFmtId="0" fontId="5" fillId="4" borderId="0" xfId="0" applyFont="1" applyFill="1" applyBorder="1" applyAlignment="1" applyProtection="1">
      <alignment horizontal="center" vertical="center" textRotation="90"/>
    </xf>
    <xf numFmtId="0" fontId="0" fillId="0" borderId="0" xfId="0" applyBorder="1" applyAlignment="1" applyProtection="1">
      <alignment horizontal="center" vertical="center"/>
    </xf>
    <xf numFmtId="0" fontId="0" fillId="0" borderId="0" xfId="0" applyFill="1" applyAlignment="1" applyProtection="1">
      <alignment horizontal="center" vertical="center"/>
    </xf>
    <xf numFmtId="0" fontId="0" fillId="0" borderId="0" xfId="0" applyAlignment="1" applyProtection="1">
      <alignment horizontal="center" vertical="center"/>
    </xf>
    <xf numFmtId="0" fontId="0" fillId="2" borderId="54" xfId="0" applyFill="1" applyBorder="1" applyAlignment="1" applyProtection="1">
      <alignment vertical="center"/>
    </xf>
    <xf numFmtId="0" fontId="0" fillId="2" borderId="42" xfId="0" applyFill="1" applyBorder="1" applyAlignment="1" applyProtection="1">
      <alignment vertical="center"/>
    </xf>
    <xf numFmtId="0" fontId="0" fillId="2" borderId="53" xfId="0" applyFill="1" applyBorder="1" applyAlignment="1" applyProtection="1">
      <alignment vertical="center"/>
    </xf>
    <xf numFmtId="0" fontId="0" fillId="2" borderId="43" xfId="0" applyFill="1" applyBorder="1" applyAlignment="1" applyProtection="1">
      <alignment vertical="center"/>
    </xf>
    <xf numFmtId="49" fontId="18" fillId="0" borderId="37" xfId="0" applyNumberFormat="1" applyFont="1" applyBorder="1" applyAlignment="1" applyProtection="1">
      <alignment horizontal="center" vertical="center"/>
      <protection locked="0"/>
    </xf>
    <xf numFmtId="49" fontId="18" fillId="0" borderId="38" xfId="0" applyNumberFormat="1" applyFont="1" applyBorder="1" applyAlignment="1" applyProtection="1">
      <alignment horizontal="center" vertical="center"/>
      <protection locked="0"/>
    </xf>
    <xf numFmtId="49" fontId="18" fillId="0" borderId="40" xfId="0" applyNumberFormat="1" applyFont="1" applyBorder="1" applyAlignment="1" applyProtection="1">
      <alignment horizontal="center" vertical="center"/>
      <protection locked="0"/>
    </xf>
    <xf numFmtId="49" fontId="18" fillId="0" borderId="13" xfId="0" applyNumberFormat="1" applyFont="1" applyBorder="1" applyAlignment="1" applyProtection="1">
      <alignment horizontal="center" vertical="center"/>
      <protection locked="0"/>
    </xf>
    <xf numFmtId="49" fontId="18" fillId="0" borderId="41" xfId="0" applyNumberFormat="1" applyFont="1" applyBorder="1" applyAlignment="1" applyProtection="1">
      <alignment horizontal="center" vertical="center"/>
      <protection locked="0"/>
    </xf>
    <xf numFmtId="49" fontId="18" fillId="0" borderId="16" xfId="0" applyNumberFormat="1" applyFont="1" applyBorder="1" applyAlignment="1" applyProtection="1">
      <alignment horizontal="center" vertical="center"/>
      <protection locked="0"/>
    </xf>
    <xf numFmtId="49" fontId="18" fillId="0" borderId="15" xfId="0" applyNumberFormat="1" applyFont="1" applyBorder="1" applyAlignment="1" applyProtection="1">
      <alignment horizontal="center" vertical="center"/>
      <protection locked="0"/>
    </xf>
    <xf numFmtId="0" fontId="0" fillId="8" borderId="47" xfId="0" applyFill="1" applyBorder="1" applyAlignment="1" applyProtection="1">
      <alignment vertical="center"/>
    </xf>
    <xf numFmtId="0" fontId="0" fillId="8" borderId="31" xfId="0" applyFill="1" applyBorder="1" applyAlignment="1" applyProtection="1">
      <alignment vertical="center"/>
    </xf>
    <xf numFmtId="0" fontId="0" fillId="8" borderId="33" xfId="0" applyFill="1" applyBorder="1" applyAlignment="1" applyProtection="1">
      <alignment vertical="center"/>
    </xf>
    <xf numFmtId="9" fontId="0" fillId="3" borderId="1" xfId="1" applyFont="1" applyFill="1" applyBorder="1" applyAlignment="1" applyProtection="1">
      <alignment vertical="center"/>
    </xf>
    <xf numFmtId="9" fontId="0" fillId="3" borderId="13" xfId="1" applyFont="1" applyFill="1" applyBorder="1" applyAlignment="1" applyProtection="1">
      <alignment vertical="center"/>
    </xf>
    <xf numFmtId="9" fontId="0" fillId="3" borderId="41" xfId="1" applyFont="1" applyFill="1" applyBorder="1" applyAlignment="1" applyProtection="1">
      <alignment vertical="center"/>
    </xf>
    <xf numFmtId="9" fontId="0" fillId="3" borderId="16" xfId="1" applyFont="1" applyFill="1" applyBorder="1" applyAlignment="1" applyProtection="1">
      <alignment vertical="center"/>
    </xf>
    <xf numFmtId="9" fontId="0" fillId="3" borderId="15" xfId="1" applyFont="1" applyFill="1" applyBorder="1" applyAlignment="1" applyProtection="1">
      <alignment vertical="center"/>
    </xf>
    <xf numFmtId="0" fontId="0" fillId="8" borderId="45" xfId="0" applyFill="1" applyBorder="1" applyAlignment="1" applyProtection="1">
      <alignment vertical="center"/>
    </xf>
    <xf numFmtId="0" fontId="0" fillId="8" borderId="25" xfId="0" applyFill="1" applyBorder="1" applyAlignment="1" applyProtection="1">
      <alignment vertical="center"/>
    </xf>
    <xf numFmtId="0" fontId="0" fillId="8" borderId="20" xfId="0" applyFill="1" applyBorder="1" applyAlignment="1" applyProtection="1">
      <alignment vertical="center"/>
    </xf>
    <xf numFmtId="0" fontId="0" fillId="8" borderId="54" xfId="0" applyFill="1" applyBorder="1" applyAlignment="1" applyProtection="1">
      <alignment vertical="center"/>
    </xf>
    <xf numFmtId="0" fontId="0" fillId="8" borderId="53" xfId="0" applyFill="1" applyBorder="1" applyAlignment="1" applyProtection="1">
      <alignment vertical="center"/>
    </xf>
    <xf numFmtId="0" fontId="0" fillId="8" borderId="43" xfId="0" applyFill="1" applyBorder="1" applyAlignment="1" applyProtection="1">
      <alignment vertical="center"/>
    </xf>
    <xf numFmtId="49" fontId="18" fillId="0" borderId="17" xfId="0" applyNumberFormat="1" applyFont="1" applyBorder="1" applyAlignment="1" applyProtection="1">
      <alignment horizontal="center" vertical="center"/>
      <protection locked="0"/>
    </xf>
    <xf numFmtId="49" fontId="18" fillId="0" borderId="35" xfId="0" applyNumberFormat="1" applyFont="1" applyBorder="1" applyAlignment="1" applyProtection="1">
      <alignment horizontal="center" vertical="center"/>
      <protection locked="0"/>
    </xf>
    <xf numFmtId="49" fontId="18" fillId="0" borderId="36" xfId="0" applyNumberFormat="1" applyFont="1" applyBorder="1" applyAlignment="1" applyProtection="1">
      <alignment horizontal="center" vertical="center"/>
      <protection locked="0"/>
    </xf>
    <xf numFmtId="0" fontId="31" fillId="0" borderId="0" xfId="0" applyFont="1" applyFill="1" applyBorder="1" applyAlignment="1" applyProtection="1"/>
    <xf numFmtId="0" fontId="4" fillId="0" borderId="0" xfId="0" applyFont="1" applyBorder="1" applyAlignment="1" applyProtection="1">
      <alignment horizontal="left" vertical="center"/>
    </xf>
    <xf numFmtId="0" fontId="0" fillId="5" borderId="0" xfId="0" applyFill="1" applyAlignment="1" applyProtection="1"/>
    <xf numFmtId="0" fontId="0" fillId="0" borderId="0" xfId="0" applyAlignment="1" applyProtection="1">
      <alignment horizontal="left"/>
    </xf>
    <xf numFmtId="0" fontId="0" fillId="8" borderId="3" xfId="0" applyFill="1" applyBorder="1" applyAlignment="1" applyProtection="1">
      <alignment horizontal="center" vertical="center"/>
      <protection locked="0"/>
    </xf>
    <xf numFmtId="0" fontId="0" fillId="8" borderId="48" xfId="0" applyFill="1" applyBorder="1" applyAlignment="1" applyProtection="1">
      <alignment horizontal="center" vertical="center"/>
      <protection locked="0"/>
    </xf>
    <xf numFmtId="0" fontId="0" fillId="8" borderId="35" xfId="0" applyFill="1" applyBorder="1" applyAlignment="1" applyProtection="1">
      <alignment horizontal="center" vertical="center"/>
      <protection locked="0"/>
    </xf>
    <xf numFmtId="0" fontId="5" fillId="4" borderId="0" xfId="0" applyFont="1" applyFill="1" applyBorder="1" applyAlignment="1" applyProtection="1">
      <alignment horizontal="center" vertical="center" textRotation="90"/>
    </xf>
    <xf numFmtId="0" fontId="0" fillId="4" borderId="27" xfId="0" applyFill="1" applyBorder="1" applyAlignment="1" applyProtection="1">
      <alignment horizontal="center"/>
    </xf>
    <xf numFmtId="0" fontId="5" fillId="5" borderId="0" xfId="0" applyFont="1" applyFill="1" applyBorder="1" applyAlignment="1" applyProtection="1">
      <alignment horizontal="center" vertical="center" textRotation="90"/>
    </xf>
    <xf numFmtId="0" fontId="0" fillId="0" borderId="0" xfId="0" applyAlignment="1" applyProtection="1"/>
    <xf numFmtId="0" fontId="0" fillId="4" borderId="0" xfId="0" applyFill="1" applyAlignment="1" applyProtection="1"/>
    <xf numFmtId="49" fontId="18" fillId="0" borderId="3" xfId="0" applyNumberFormat="1" applyFont="1" applyBorder="1" applyAlignment="1" applyProtection="1">
      <alignment horizontal="center" vertical="center"/>
      <protection locked="0"/>
    </xf>
    <xf numFmtId="0" fontId="0" fillId="8" borderId="1" xfId="0" applyFill="1" applyBorder="1" applyAlignment="1" applyProtection="1">
      <alignment horizontal="center" vertical="center"/>
      <protection locked="0"/>
    </xf>
    <xf numFmtId="9" fontId="0" fillId="3" borderId="60" xfId="1" applyFont="1" applyFill="1" applyBorder="1" applyAlignment="1" applyProtection="1">
      <alignment vertical="center"/>
    </xf>
    <xf numFmtId="9" fontId="0" fillId="3" borderId="10" xfId="1" applyFont="1" applyFill="1" applyBorder="1" applyAlignment="1" applyProtection="1">
      <alignment vertical="center"/>
    </xf>
    <xf numFmtId="0" fontId="0" fillId="8" borderId="56" xfId="0" applyFill="1" applyBorder="1" applyAlignment="1" applyProtection="1">
      <alignment vertical="center"/>
    </xf>
    <xf numFmtId="9" fontId="0" fillId="3" borderId="61" xfId="1" applyFont="1" applyFill="1" applyBorder="1" applyAlignment="1" applyProtection="1">
      <alignment vertical="center"/>
    </xf>
    <xf numFmtId="0" fontId="0" fillId="8" borderId="57" xfId="0" applyFill="1" applyBorder="1" applyAlignment="1" applyProtection="1">
      <alignment vertical="center"/>
    </xf>
    <xf numFmtId="0" fontId="0" fillId="8" borderId="62" xfId="0" applyFill="1" applyBorder="1" applyAlignment="1" applyProtection="1">
      <alignment vertical="center"/>
    </xf>
    <xf numFmtId="9" fontId="0" fillId="16" borderId="58" xfId="1" applyFont="1" applyFill="1" applyBorder="1" applyAlignment="1" applyProtection="1">
      <alignment vertical="center"/>
    </xf>
    <xf numFmtId="0" fontId="0" fillId="8" borderId="11" xfId="0" applyFill="1" applyBorder="1" applyAlignment="1" applyProtection="1">
      <alignment vertical="center"/>
    </xf>
    <xf numFmtId="9" fontId="0" fillId="9" borderId="60" xfId="1" applyFont="1" applyFill="1" applyBorder="1" applyAlignment="1" applyProtection="1">
      <alignment vertical="center"/>
    </xf>
    <xf numFmtId="9" fontId="0" fillId="9" borderId="38" xfId="1" applyFont="1" applyFill="1" applyBorder="1" applyAlignment="1" applyProtection="1">
      <alignment vertical="center"/>
    </xf>
    <xf numFmtId="9" fontId="0" fillId="9" borderId="40" xfId="1" applyFont="1" applyFill="1" applyBorder="1" applyAlignment="1" applyProtection="1">
      <alignment vertical="center"/>
    </xf>
    <xf numFmtId="9" fontId="0" fillId="0" borderId="1" xfId="1" applyFont="1" applyFill="1" applyBorder="1" applyAlignment="1" applyProtection="1">
      <alignment vertical="center"/>
    </xf>
    <xf numFmtId="0" fontId="0" fillId="16" borderId="0" xfId="0" applyFill="1" applyAlignment="1" applyProtection="1">
      <alignment horizontal="center" vertical="center"/>
    </xf>
    <xf numFmtId="0" fontId="1" fillId="8" borderId="26" xfId="0" applyFont="1" applyFill="1" applyBorder="1" applyAlignment="1" applyProtection="1"/>
    <xf numFmtId="0" fontId="0" fillId="8" borderId="26" xfId="0" applyFill="1" applyBorder="1" applyAlignment="1" applyProtection="1"/>
    <xf numFmtId="0" fontId="0" fillId="8" borderId="26" xfId="0" applyFill="1" applyBorder="1" applyProtection="1"/>
    <xf numFmtId="0" fontId="0" fillId="4" borderId="27" xfId="0" applyFill="1" applyBorder="1" applyAlignment="1" applyProtection="1">
      <alignment horizontal="center"/>
    </xf>
    <xf numFmtId="0" fontId="5" fillId="5" borderId="0" xfId="0" applyFont="1" applyFill="1" applyBorder="1" applyAlignment="1" applyProtection="1">
      <alignment horizontal="center" vertical="center" textRotation="90"/>
    </xf>
    <xf numFmtId="0" fontId="0" fillId="4" borderId="0" xfId="0" applyFill="1" applyAlignment="1" applyProtection="1"/>
    <xf numFmtId="9" fontId="0" fillId="17" borderId="21" xfId="1" applyFont="1" applyFill="1" applyBorder="1" applyAlignment="1" applyProtection="1">
      <alignment vertical="center"/>
    </xf>
    <xf numFmtId="9" fontId="0" fillId="17" borderId="4" xfId="1" applyFont="1" applyFill="1" applyBorder="1" applyAlignment="1" applyProtection="1">
      <alignment vertical="center"/>
    </xf>
    <xf numFmtId="9" fontId="0" fillId="17" borderId="14" xfId="1" applyFont="1" applyFill="1" applyBorder="1" applyAlignment="1" applyProtection="1">
      <alignment vertical="center"/>
    </xf>
    <xf numFmtId="49" fontId="18" fillId="8" borderId="57" xfId="0" applyNumberFormat="1" applyFont="1" applyFill="1" applyBorder="1" applyAlignment="1" applyProtection="1">
      <alignment horizontal="center" vertical="center"/>
    </xf>
    <xf numFmtId="49" fontId="18" fillId="8" borderId="50" xfId="0" applyNumberFormat="1" applyFont="1" applyFill="1" applyBorder="1" applyAlignment="1" applyProtection="1">
      <alignment horizontal="center" vertical="center"/>
    </xf>
    <xf numFmtId="0" fontId="0" fillId="8" borderId="42" xfId="0" applyFill="1" applyBorder="1" applyAlignment="1" applyProtection="1">
      <alignment horizontal="center" vertical="center"/>
    </xf>
    <xf numFmtId="0" fontId="0" fillId="8" borderId="48" xfId="0" applyFill="1" applyBorder="1" applyAlignment="1" applyProtection="1">
      <alignment horizontal="center" vertical="center"/>
    </xf>
    <xf numFmtId="49" fontId="18" fillId="18" borderId="17" xfId="0" applyNumberFormat="1" applyFont="1" applyFill="1" applyBorder="1" applyAlignment="1" applyProtection="1">
      <alignment horizontal="center" vertical="center"/>
      <protection locked="0"/>
    </xf>
    <xf numFmtId="49" fontId="18" fillId="18" borderId="35" xfId="0" applyNumberFormat="1" applyFont="1" applyFill="1" applyBorder="1" applyAlignment="1" applyProtection="1">
      <alignment horizontal="center" vertical="center"/>
      <protection locked="0"/>
    </xf>
    <xf numFmtId="49" fontId="18" fillId="18" borderId="36" xfId="0" applyNumberFormat="1" applyFont="1" applyFill="1" applyBorder="1" applyAlignment="1" applyProtection="1">
      <alignment horizontal="center" vertical="center"/>
      <protection locked="0"/>
    </xf>
    <xf numFmtId="9" fontId="0" fillId="18" borderId="37" xfId="1" applyFont="1" applyFill="1" applyBorder="1" applyAlignment="1" applyProtection="1">
      <alignment vertical="center"/>
    </xf>
    <xf numFmtId="9" fontId="0" fillId="18" borderId="38" xfId="1" applyFont="1" applyFill="1" applyBorder="1" applyAlignment="1" applyProtection="1">
      <alignment vertical="center"/>
    </xf>
    <xf numFmtId="9" fontId="0" fillId="18" borderId="40" xfId="1" applyFont="1" applyFill="1" applyBorder="1" applyAlignment="1" applyProtection="1">
      <alignment vertical="center"/>
    </xf>
    <xf numFmtId="0" fontId="9" fillId="8" borderId="22" xfId="0" applyFont="1" applyFill="1" applyBorder="1" applyAlignment="1" applyProtection="1">
      <alignment horizontal="left" vertical="center"/>
    </xf>
    <xf numFmtId="0" fontId="9" fillId="8" borderId="28" xfId="0" applyFont="1" applyFill="1" applyBorder="1" applyAlignment="1" applyProtection="1">
      <alignment horizontal="left" vertical="center"/>
    </xf>
    <xf numFmtId="0" fontId="9" fillId="8" borderId="27" xfId="0" applyFont="1" applyFill="1" applyBorder="1" applyAlignment="1" applyProtection="1">
      <alignment horizontal="left" vertical="center"/>
    </xf>
    <xf numFmtId="9" fontId="0" fillId="0" borderId="37" xfId="1" applyFont="1" applyFill="1" applyBorder="1" applyAlignment="1" applyProtection="1">
      <alignment vertical="center"/>
    </xf>
    <xf numFmtId="9" fontId="0" fillId="0" borderId="38" xfId="1" applyFont="1" applyFill="1" applyBorder="1" applyAlignment="1" applyProtection="1">
      <alignment vertical="center"/>
    </xf>
    <xf numFmtId="9" fontId="0" fillId="0" borderId="40" xfId="1" applyFont="1" applyFill="1" applyBorder="1" applyAlignment="1" applyProtection="1">
      <alignment vertical="center"/>
    </xf>
    <xf numFmtId="9" fontId="0" fillId="0" borderId="60" xfId="1" applyFont="1" applyFill="1" applyBorder="1" applyAlignment="1" applyProtection="1">
      <alignment vertical="center"/>
    </xf>
    <xf numFmtId="0" fontId="0" fillId="8" borderId="42" xfId="0" applyFill="1" applyBorder="1" applyAlignment="1" applyProtection="1">
      <alignment horizontal="center" vertical="center"/>
      <protection locked="0"/>
    </xf>
    <xf numFmtId="9" fontId="0" fillId="2" borderId="46" xfId="1" applyFont="1" applyFill="1" applyBorder="1" applyAlignment="1" applyProtection="1">
      <alignment horizontal="center" vertical="center"/>
    </xf>
    <xf numFmtId="9" fontId="0" fillId="2" borderId="46" xfId="0" applyNumberFormat="1" applyFill="1" applyBorder="1" applyAlignment="1" applyProtection="1">
      <alignment horizontal="center" vertical="center"/>
    </xf>
    <xf numFmtId="9" fontId="0" fillId="2" borderId="47" xfId="0" applyNumberFormat="1" applyFill="1" applyBorder="1" applyAlignment="1" applyProtection="1">
      <alignment horizontal="center" vertical="center"/>
    </xf>
    <xf numFmtId="0" fontId="10" fillId="2" borderId="17" xfId="0" applyFont="1" applyFill="1" applyBorder="1" applyAlignment="1" applyProtection="1">
      <alignment vertical="center"/>
    </xf>
    <xf numFmtId="0" fontId="10" fillId="2" borderId="35" xfId="0" applyFont="1" applyFill="1" applyBorder="1" applyAlignment="1" applyProtection="1">
      <alignment vertical="center"/>
    </xf>
    <xf numFmtId="0" fontId="10" fillId="2" borderId="49" xfId="0" applyFont="1" applyFill="1" applyBorder="1" applyAlignment="1" applyProtection="1">
      <alignment vertical="center"/>
    </xf>
    <xf numFmtId="0" fontId="10" fillId="2" borderId="36" xfId="0" applyFont="1" applyFill="1" applyBorder="1" applyAlignment="1" applyProtection="1">
      <alignment vertical="center"/>
    </xf>
    <xf numFmtId="0" fontId="9" fillId="8" borderId="8" xfId="0" applyFont="1" applyFill="1" applyBorder="1" applyAlignment="1" applyProtection="1"/>
    <xf numFmtId="0" fontId="10" fillId="8" borderId="8" xfId="0" applyFont="1" applyFill="1" applyBorder="1" applyAlignment="1" applyProtection="1"/>
    <xf numFmtId="0" fontId="10" fillId="8" borderId="8" xfId="0" applyFont="1" applyFill="1" applyBorder="1" applyProtection="1"/>
    <xf numFmtId="0" fontId="10" fillId="8" borderId="17" xfId="0" applyFont="1" applyFill="1" applyBorder="1" applyAlignment="1" applyProtection="1">
      <alignment horizontal="center" vertical="center"/>
    </xf>
    <xf numFmtId="0" fontId="10" fillId="8" borderId="35" xfId="0" applyFont="1" applyFill="1" applyBorder="1" applyAlignment="1" applyProtection="1">
      <alignment horizontal="center" vertical="center"/>
    </xf>
    <xf numFmtId="0" fontId="10" fillId="8" borderId="49" xfId="0" applyFont="1" applyFill="1" applyBorder="1" applyAlignment="1" applyProtection="1">
      <alignment horizontal="center" vertical="center"/>
    </xf>
    <xf numFmtId="0" fontId="9" fillId="8" borderId="8" xfId="0" applyFont="1" applyFill="1" applyBorder="1" applyAlignment="1" applyProtection="1">
      <alignment vertical="center"/>
    </xf>
    <xf numFmtId="0" fontId="9"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xf>
    <xf numFmtId="0" fontId="10" fillId="0" borderId="0" xfId="0" applyFont="1" applyBorder="1" applyAlignment="1" applyProtection="1">
      <alignment horizontal="left" vertical="top"/>
    </xf>
    <xf numFmtId="0" fontId="0" fillId="8" borderId="4" xfId="0" applyFill="1" applyBorder="1" applyAlignment="1" applyProtection="1">
      <alignment horizontal="center" vertical="center"/>
      <protection locked="0"/>
    </xf>
    <xf numFmtId="0" fontId="0" fillId="8" borderId="36" xfId="0" applyFill="1" applyBorder="1" applyAlignment="1" applyProtection="1">
      <alignment horizontal="center" vertical="center"/>
    </xf>
    <xf numFmtId="49" fontId="18" fillId="0" borderId="20" xfId="0" applyNumberFormat="1" applyFont="1" applyBorder="1" applyAlignment="1" applyProtection="1">
      <alignment horizontal="center" vertical="center"/>
      <protection locked="0"/>
    </xf>
    <xf numFmtId="49" fontId="18" fillId="8" borderId="36" xfId="0" applyNumberFormat="1" applyFont="1" applyFill="1" applyBorder="1" applyAlignment="1" applyProtection="1">
      <alignment horizontal="center" vertical="center"/>
    </xf>
    <xf numFmtId="9" fontId="0" fillId="2" borderId="14" xfId="1" applyFont="1" applyFill="1" applyBorder="1" applyAlignment="1" applyProtection="1">
      <alignment horizontal="center" vertical="center"/>
    </xf>
    <xf numFmtId="9" fontId="0" fillId="2" borderId="14" xfId="0" applyNumberFormat="1" applyFill="1" applyBorder="1" applyAlignment="1" applyProtection="1">
      <alignment horizontal="center" vertical="center"/>
    </xf>
    <xf numFmtId="0" fontId="0" fillId="9" borderId="20" xfId="0" applyFill="1" applyBorder="1" applyAlignment="1" applyProtection="1">
      <alignment horizontal="center" vertical="center"/>
      <protection locked="0"/>
    </xf>
    <xf numFmtId="0" fontId="0" fillId="9" borderId="19" xfId="0" applyFill="1" applyBorder="1" applyAlignment="1" applyProtection="1">
      <alignment horizontal="center" vertical="center"/>
    </xf>
    <xf numFmtId="9" fontId="0" fillId="3" borderId="58" xfId="1" applyFont="1" applyFill="1" applyBorder="1" applyAlignment="1" applyProtection="1">
      <alignment vertical="center"/>
    </xf>
    <xf numFmtId="49" fontId="18" fillId="0" borderId="14" xfId="0" applyNumberFormat="1" applyFont="1" applyBorder="1" applyAlignment="1" applyProtection="1">
      <alignment horizontal="center" vertical="center"/>
      <protection locked="0"/>
    </xf>
    <xf numFmtId="0" fontId="0" fillId="8" borderId="54" xfId="0" applyFill="1" applyBorder="1" applyAlignment="1" applyProtection="1">
      <alignment horizontal="center" vertical="center"/>
    </xf>
    <xf numFmtId="0" fontId="0" fillId="8" borderId="47" xfId="0" applyFill="1" applyBorder="1" applyAlignment="1" applyProtection="1">
      <alignment horizontal="center" vertical="center"/>
    </xf>
    <xf numFmtId="0" fontId="0" fillId="8" borderId="43" xfId="0" applyFill="1" applyBorder="1" applyAlignment="1" applyProtection="1">
      <alignment horizontal="center" vertical="center"/>
    </xf>
    <xf numFmtId="0" fontId="0" fillId="8" borderId="33" xfId="0" applyFill="1" applyBorder="1" applyAlignment="1" applyProtection="1">
      <alignment horizontal="center" vertical="center"/>
    </xf>
    <xf numFmtId="9" fontId="0" fillId="18" borderId="60" xfId="1" applyFont="1" applyFill="1" applyBorder="1" applyAlignment="1" applyProtection="1">
      <alignment vertical="center"/>
    </xf>
    <xf numFmtId="0" fontId="0" fillId="8" borderId="45" xfId="0" applyFill="1" applyBorder="1" applyAlignment="1" applyProtection="1">
      <alignment horizontal="center" vertical="center"/>
      <protection locked="0"/>
    </xf>
    <xf numFmtId="0" fontId="0" fillId="8" borderId="20" xfId="0" applyFill="1" applyBorder="1" applyAlignment="1" applyProtection="1">
      <alignment horizontal="center" vertical="center"/>
      <protection locked="0"/>
    </xf>
    <xf numFmtId="0" fontId="0" fillId="8" borderId="47" xfId="0" applyFill="1" applyBorder="1" applyAlignment="1" applyProtection="1">
      <alignment horizontal="center" vertical="center"/>
      <protection locked="0"/>
    </xf>
    <xf numFmtId="0" fontId="0" fillId="8" borderId="33" xfId="0" applyFill="1" applyBorder="1" applyAlignment="1" applyProtection="1">
      <alignment horizontal="center" vertical="center"/>
      <protection locked="0"/>
    </xf>
    <xf numFmtId="0" fontId="0" fillId="8" borderId="17" xfId="0" applyFill="1" applyBorder="1" applyAlignment="1" applyProtection="1">
      <alignment horizontal="center" vertical="center"/>
      <protection locked="0"/>
    </xf>
    <xf numFmtId="0" fontId="0" fillId="8" borderId="36" xfId="0" applyFill="1" applyBorder="1" applyAlignment="1" applyProtection="1">
      <alignment horizontal="center" vertical="center"/>
      <protection locked="0"/>
    </xf>
    <xf numFmtId="0" fontId="0" fillId="8" borderId="2" xfId="0" applyFill="1" applyBorder="1" applyAlignment="1" applyProtection="1">
      <alignment horizontal="center" vertical="center"/>
      <protection locked="0"/>
    </xf>
    <xf numFmtId="9" fontId="0" fillId="16" borderId="57" xfId="1" applyFont="1" applyFill="1" applyBorder="1" applyAlignment="1" applyProtection="1">
      <alignment horizontal="center" vertical="center"/>
    </xf>
    <xf numFmtId="0" fontId="0" fillId="8" borderId="46" xfId="0" applyFill="1" applyBorder="1" applyAlignment="1" applyProtection="1">
      <alignment horizontal="center" vertical="center"/>
      <protection locked="0"/>
    </xf>
    <xf numFmtId="0" fontId="0" fillId="8" borderId="14" xfId="0" applyFill="1" applyBorder="1" applyAlignment="1" applyProtection="1">
      <alignment horizontal="center" vertical="center"/>
      <protection locked="0"/>
    </xf>
    <xf numFmtId="0" fontId="0" fillId="8" borderId="13" xfId="0" applyFill="1" applyBorder="1" applyAlignment="1" applyProtection="1">
      <alignment horizontal="center" vertical="center"/>
      <protection locked="0"/>
    </xf>
    <xf numFmtId="0" fontId="0" fillId="8" borderId="54" xfId="0" applyFill="1" applyBorder="1" applyAlignment="1" applyProtection="1">
      <alignment horizontal="center" vertical="center"/>
      <protection locked="0"/>
    </xf>
    <xf numFmtId="0" fontId="0" fillId="8" borderId="19" xfId="0" applyFill="1" applyBorder="1" applyAlignment="1" applyProtection="1">
      <alignment horizontal="center" vertical="center"/>
      <protection locked="0"/>
    </xf>
    <xf numFmtId="9" fontId="0" fillId="2" borderId="33" xfId="0" applyNumberFormat="1" applyFill="1" applyBorder="1" applyAlignment="1" applyProtection="1">
      <alignment horizontal="center" vertical="center"/>
    </xf>
    <xf numFmtId="0" fontId="0" fillId="9" borderId="17" xfId="0" applyFill="1" applyBorder="1" applyAlignment="1" applyProtection="1">
      <alignment horizontal="center" vertical="center"/>
      <protection locked="0"/>
    </xf>
    <xf numFmtId="0" fontId="0" fillId="9" borderId="35" xfId="0" applyFill="1" applyBorder="1" applyAlignment="1" applyProtection="1">
      <alignment horizontal="center" vertical="center"/>
      <protection locked="0"/>
    </xf>
    <xf numFmtId="0" fontId="0" fillId="9" borderId="36" xfId="0" applyFill="1" applyBorder="1" applyAlignment="1" applyProtection="1">
      <alignment horizontal="center" vertical="center"/>
      <protection locked="0"/>
    </xf>
    <xf numFmtId="9" fontId="0" fillId="2" borderId="17" xfId="1" applyFont="1" applyFill="1" applyBorder="1" applyAlignment="1" applyProtection="1">
      <alignment horizontal="center" vertical="center"/>
    </xf>
    <xf numFmtId="9" fontId="0" fillId="2" borderId="35" xfId="1" applyFont="1" applyFill="1" applyBorder="1" applyAlignment="1" applyProtection="1">
      <alignment horizontal="center" vertical="center"/>
    </xf>
    <xf numFmtId="9" fontId="0" fillId="2" borderId="36" xfId="1" applyFont="1" applyFill="1" applyBorder="1" applyAlignment="1" applyProtection="1">
      <alignment horizontal="center" vertical="center"/>
    </xf>
    <xf numFmtId="0" fontId="0" fillId="8" borderId="43" xfId="0" applyFill="1" applyBorder="1" applyAlignment="1" applyProtection="1">
      <alignment horizontal="center" vertical="center"/>
      <protection locked="0"/>
    </xf>
    <xf numFmtId="0" fontId="0" fillId="18" borderId="20" xfId="0" applyFill="1" applyBorder="1" applyAlignment="1" applyProtection="1">
      <alignment horizontal="center" vertical="center"/>
      <protection locked="0"/>
    </xf>
    <xf numFmtId="9" fontId="0" fillId="3" borderId="17" xfId="1" applyFont="1" applyFill="1" applyBorder="1" applyAlignment="1" applyProtection="1">
      <alignment vertical="center"/>
    </xf>
    <xf numFmtId="9" fontId="0" fillId="3" borderId="35" xfId="1" applyFont="1" applyFill="1" applyBorder="1" applyAlignment="1" applyProtection="1">
      <alignment vertical="center"/>
    </xf>
    <xf numFmtId="9" fontId="0" fillId="3" borderId="36" xfId="1" applyFont="1" applyFill="1" applyBorder="1" applyAlignment="1" applyProtection="1">
      <alignment vertical="center"/>
    </xf>
    <xf numFmtId="9" fontId="0" fillId="0" borderId="41" xfId="1" applyFont="1" applyFill="1" applyBorder="1" applyAlignment="1" applyProtection="1">
      <alignment vertical="center"/>
    </xf>
    <xf numFmtId="9" fontId="0" fillId="0" borderId="16" xfId="1" applyFont="1" applyFill="1" applyBorder="1" applyAlignment="1" applyProtection="1">
      <alignment vertical="center"/>
    </xf>
    <xf numFmtId="9" fontId="0" fillId="0" borderId="15" xfId="1" applyFont="1" applyFill="1" applyBorder="1" applyAlignment="1" applyProtection="1">
      <alignment vertical="center"/>
    </xf>
    <xf numFmtId="9" fontId="0" fillId="0" borderId="21" xfId="1" applyFont="1" applyFill="1" applyBorder="1" applyAlignment="1" applyProtection="1">
      <alignment vertical="center"/>
    </xf>
    <xf numFmtId="9" fontId="0" fillId="0" borderId="13" xfId="1" applyFont="1" applyFill="1" applyBorder="1" applyAlignment="1" applyProtection="1">
      <alignment vertical="center"/>
    </xf>
    <xf numFmtId="0" fontId="4" fillId="0" borderId="0" xfId="0" applyFont="1" applyBorder="1" applyAlignment="1" applyProtection="1">
      <alignment horizontal="left"/>
    </xf>
    <xf numFmtId="0" fontId="0" fillId="4" borderId="27" xfId="0" applyFill="1" applyBorder="1" applyAlignment="1" applyProtection="1">
      <alignment horizontal="center"/>
    </xf>
    <xf numFmtId="0" fontId="5" fillId="5" borderId="0" xfId="0" applyFont="1" applyFill="1" applyBorder="1" applyAlignment="1" applyProtection="1">
      <alignment horizontal="center" vertical="center" textRotation="90"/>
    </xf>
    <xf numFmtId="0" fontId="0" fillId="0" borderId="0" xfId="0" applyFill="1" applyAlignment="1" applyProtection="1">
      <alignment horizontal="left"/>
    </xf>
    <xf numFmtId="0" fontId="10" fillId="8" borderId="7" xfId="0" applyFont="1" applyFill="1" applyBorder="1" applyAlignment="1" applyProtection="1">
      <alignment horizontal="left" vertical="center"/>
    </xf>
    <xf numFmtId="0" fontId="10" fillId="8" borderId="8" xfId="0" applyFont="1" applyFill="1" applyBorder="1" applyAlignment="1" applyProtection="1">
      <alignment vertical="center"/>
    </xf>
    <xf numFmtId="0" fontId="9" fillId="8" borderId="26" xfId="0" applyFont="1" applyFill="1" applyBorder="1" applyAlignment="1" applyProtection="1">
      <alignment vertical="center"/>
    </xf>
    <xf numFmtId="0" fontId="10" fillId="8" borderId="26" xfId="0" applyFont="1" applyFill="1" applyBorder="1" applyAlignment="1" applyProtection="1">
      <alignment vertical="center"/>
    </xf>
    <xf numFmtId="0" fontId="10" fillId="0" borderId="0" xfId="0" applyFont="1" applyFill="1" applyBorder="1" applyAlignment="1" applyProtection="1">
      <alignment horizontal="left" vertical="center"/>
    </xf>
    <xf numFmtId="0" fontId="4" fillId="0" borderId="0" xfId="0" applyFont="1" applyBorder="1" applyAlignment="1" applyProtection="1">
      <alignment horizontal="left" vertical="center"/>
    </xf>
    <xf numFmtId="0" fontId="10" fillId="0" borderId="0" xfId="0" applyFont="1" applyFill="1" applyAlignment="1" applyProtection="1">
      <alignment horizontal="left" vertical="top"/>
    </xf>
    <xf numFmtId="0" fontId="10" fillId="0" borderId="0" xfId="0" applyFont="1" applyAlignment="1" applyProtection="1">
      <alignment horizontal="left" vertical="top"/>
    </xf>
    <xf numFmtId="0" fontId="10" fillId="0" borderId="23" xfId="0" applyFont="1" applyBorder="1" applyAlignment="1" applyProtection="1">
      <alignment horizontal="left" vertical="top"/>
    </xf>
    <xf numFmtId="0" fontId="10" fillId="0" borderId="26" xfId="0" applyFont="1" applyBorder="1" applyAlignment="1" applyProtection="1">
      <alignment horizontal="left" vertical="top"/>
    </xf>
    <xf numFmtId="0" fontId="10" fillId="0" borderId="8" xfId="0" applyFont="1" applyFill="1" applyBorder="1" applyAlignment="1" applyProtection="1">
      <alignment horizontal="left" vertical="top"/>
    </xf>
    <xf numFmtId="0" fontId="10" fillId="0" borderId="23" xfId="0" applyFont="1" applyFill="1" applyBorder="1" applyAlignment="1" applyProtection="1">
      <alignment horizontal="left" vertical="top"/>
    </xf>
    <xf numFmtId="0" fontId="10" fillId="0" borderId="26" xfId="0" applyFont="1" applyFill="1" applyBorder="1" applyAlignment="1" applyProtection="1">
      <alignment horizontal="left" vertical="top"/>
    </xf>
    <xf numFmtId="0" fontId="9" fillId="8" borderId="23" xfId="0" applyFont="1" applyFill="1" applyBorder="1" applyAlignment="1" applyProtection="1">
      <alignment vertical="center"/>
    </xf>
    <xf numFmtId="0" fontId="10" fillId="8" borderId="23" xfId="0" applyFont="1" applyFill="1" applyBorder="1" applyAlignment="1" applyProtection="1">
      <alignment vertical="center"/>
    </xf>
    <xf numFmtId="0" fontId="9" fillId="8" borderId="0" xfId="0" applyFont="1" applyFill="1" applyBorder="1" applyAlignment="1" applyProtection="1">
      <alignment vertical="center"/>
    </xf>
    <xf numFmtId="0" fontId="10" fillId="8" borderId="0" xfId="0" applyFont="1" applyFill="1" applyBorder="1" applyAlignment="1" applyProtection="1">
      <alignment vertical="center"/>
    </xf>
    <xf numFmtId="0" fontId="10" fillId="0" borderId="8" xfId="0" applyFont="1" applyBorder="1" applyAlignment="1" applyProtection="1">
      <alignment horizontal="left" vertical="top"/>
    </xf>
    <xf numFmtId="0" fontId="10" fillId="2" borderId="0" xfId="0" applyFont="1" applyFill="1" applyBorder="1" applyAlignment="1">
      <alignment vertical="center"/>
    </xf>
    <xf numFmtId="0" fontId="10" fillId="8" borderId="0" xfId="0" applyFont="1" applyFill="1" applyBorder="1" applyAlignment="1">
      <alignment vertical="center"/>
    </xf>
    <xf numFmtId="0" fontId="9" fillId="2" borderId="0" xfId="0" applyFont="1" applyFill="1" applyBorder="1" applyAlignment="1">
      <alignment vertical="center"/>
    </xf>
    <xf numFmtId="0" fontId="31" fillId="0" borderId="0" xfId="0" applyFont="1" applyFill="1" applyBorder="1" applyAlignment="1" applyProtection="1">
      <alignment vertical="center"/>
    </xf>
    <xf numFmtId="0" fontId="2" fillId="0" borderId="0" xfId="0" applyFont="1" applyFill="1" applyBorder="1" applyAlignment="1" applyProtection="1">
      <alignment vertical="center" textRotation="90"/>
    </xf>
    <xf numFmtId="0" fontId="0" fillId="0" borderId="0" xfId="0" applyFill="1" applyBorder="1" applyAlignment="1" applyProtection="1">
      <alignment vertical="center"/>
    </xf>
    <xf numFmtId="0" fontId="3" fillId="7" borderId="5" xfId="0" applyFont="1" applyFill="1" applyBorder="1" applyAlignment="1" applyProtection="1">
      <alignment horizontal="left"/>
    </xf>
    <xf numFmtId="49" fontId="18" fillId="17" borderId="21" xfId="0" applyNumberFormat="1" applyFont="1" applyFill="1" applyBorder="1" applyAlignment="1" applyProtection="1">
      <alignment horizontal="center" vertical="center"/>
    </xf>
    <xf numFmtId="49" fontId="18" fillId="17" borderId="1" xfId="0" applyNumberFormat="1" applyFont="1" applyFill="1" applyBorder="1" applyAlignment="1" applyProtection="1">
      <alignment horizontal="center" vertical="center"/>
    </xf>
    <xf numFmtId="49" fontId="18" fillId="17" borderId="6" xfId="0" applyNumberFormat="1" applyFont="1" applyFill="1" applyBorder="1" applyAlignment="1" applyProtection="1">
      <alignment horizontal="center" vertical="center"/>
    </xf>
    <xf numFmtId="0" fontId="0" fillId="9" borderId="25" xfId="0" applyFill="1" applyBorder="1" applyAlignment="1" applyProtection="1">
      <alignment horizontal="center" vertical="center"/>
    </xf>
    <xf numFmtId="0" fontId="10" fillId="8" borderId="12" xfId="0" applyFont="1" applyFill="1" applyBorder="1" applyAlignment="1" applyProtection="1">
      <alignment vertical="center"/>
    </xf>
    <xf numFmtId="0" fontId="0" fillId="9" borderId="0" xfId="0" applyFill="1" applyBorder="1" applyAlignment="1" applyProtection="1">
      <alignment horizontal="center" vertical="center"/>
    </xf>
    <xf numFmtId="0" fontId="10" fillId="19" borderId="0" xfId="0" applyFont="1" applyFill="1" applyBorder="1" applyAlignment="1" applyProtection="1">
      <alignment horizontal="left" vertical="top"/>
    </xf>
    <xf numFmtId="0" fontId="1" fillId="0" borderId="0" xfId="0" applyFont="1" applyAlignment="1">
      <alignment horizontal="center" vertical="top" wrapText="1"/>
    </xf>
    <xf numFmtId="0" fontId="0" fillId="0" borderId="0" xfId="0" applyAlignment="1">
      <alignment horizontal="center" vertical="top"/>
    </xf>
    <xf numFmtId="0" fontId="0" fillId="0" borderId="0" xfId="0" applyAlignment="1">
      <alignment horizontal="center"/>
    </xf>
    <xf numFmtId="0" fontId="0" fillId="0" borderId="0" xfId="0" applyFont="1" applyAlignment="1">
      <alignment horizontal="left" vertical="top" wrapText="1"/>
    </xf>
    <xf numFmtId="0" fontId="1" fillId="0" borderId="0" xfId="0" applyFont="1" applyAlignment="1">
      <alignment horizontal="left" vertical="top" wrapText="1"/>
    </xf>
    <xf numFmtId="0" fontId="3" fillId="15" borderId="8" xfId="0" applyFont="1" applyFill="1" applyBorder="1" applyAlignment="1" applyProtection="1">
      <alignment horizontal="center"/>
    </xf>
    <xf numFmtId="0" fontId="6" fillId="16" borderId="26" xfId="0" applyFont="1" applyFill="1" applyBorder="1" applyAlignment="1" applyProtection="1">
      <alignment horizontal="center" vertical="center"/>
    </xf>
    <xf numFmtId="0" fontId="30" fillId="16" borderId="0" xfId="0" applyFont="1" applyFill="1" applyAlignment="1" applyProtection="1">
      <alignment horizontal="center" vertical="center"/>
    </xf>
    <xf numFmtId="0" fontId="30" fillId="16" borderId="34" xfId="0" applyFont="1" applyFill="1" applyBorder="1" applyAlignment="1" applyProtection="1">
      <alignment horizontal="center" vertical="center"/>
    </xf>
    <xf numFmtId="0" fontId="6" fillId="16" borderId="0" xfId="0" applyFont="1" applyFill="1" applyAlignment="1" applyProtection="1">
      <alignment horizontal="center" vertical="center"/>
    </xf>
    <xf numFmtId="0" fontId="6" fillId="16" borderId="34" xfId="0" applyFont="1" applyFill="1" applyBorder="1" applyAlignment="1" applyProtection="1">
      <alignment horizontal="center" vertical="center"/>
    </xf>
    <xf numFmtId="0" fontId="21" fillId="12" borderId="21" xfId="4" applyBorder="1" applyAlignment="1" applyProtection="1"/>
    <xf numFmtId="0" fontId="0" fillId="0" borderId="1" xfId="0" applyBorder="1" applyAlignment="1" applyProtection="1"/>
    <xf numFmtId="0" fontId="0" fillId="0" borderId="6" xfId="0" applyBorder="1" applyAlignment="1" applyProtection="1"/>
    <xf numFmtId="0" fontId="19" fillId="10" borderId="21" xfId="2" applyBorder="1" applyAlignment="1" applyProtection="1"/>
    <xf numFmtId="0" fontId="0" fillId="14" borderId="21" xfId="6" applyFont="1" applyBorder="1" applyAlignment="1" applyProtection="1"/>
    <xf numFmtId="0" fontId="22" fillId="13" borderId="21" xfId="5" applyBorder="1" applyAlignment="1" applyProtection="1"/>
    <xf numFmtId="0" fontId="3" fillId="15" borderId="0" xfId="0" applyFont="1" applyFill="1" applyBorder="1" applyAlignment="1" applyProtection="1">
      <alignment horizontal="center"/>
    </xf>
    <xf numFmtId="0" fontId="20" fillId="11" borderId="21" xfId="3" applyBorder="1" applyProtection="1"/>
    <xf numFmtId="0" fontId="20" fillId="11" borderId="1" xfId="3" applyBorder="1" applyProtection="1"/>
    <xf numFmtId="0" fontId="20" fillId="11" borderId="6" xfId="3" applyBorder="1" applyProtection="1"/>
    <xf numFmtId="0" fontId="37" fillId="19" borderId="8" xfId="0" applyFont="1" applyFill="1" applyBorder="1" applyAlignment="1" applyProtection="1">
      <alignment horizontal="left" vertical="center"/>
    </xf>
    <xf numFmtId="0" fontId="37" fillId="19" borderId="12" xfId="0" applyFont="1" applyFill="1" applyBorder="1" applyAlignment="1" applyProtection="1">
      <alignment horizontal="left" vertical="center"/>
    </xf>
    <xf numFmtId="0" fontId="10" fillId="0" borderId="8" xfId="0" applyFont="1" applyFill="1" applyBorder="1" applyAlignment="1" applyProtection="1">
      <alignment horizontal="left" vertical="center"/>
    </xf>
    <xf numFmtId="0" fontId="10" fillId="0" borderId="8" xfId="0" applyFont="1" applyFill="1" applyBorder="1" applyAlignment="1" applyProtection="1">
      <alignment horizontal="left" vertical="center" wrapText="1"/>
    </xf>
    <xf numFmtId="0" fontId="10" fillId="0" borderId="12" xfId="0" applyFont="1" applyFill="1" applyBorder="1" applyAlignment="1" applyProtection="1">
      <alignment horizontal="left" vertical="center" wrapText="1"/>
    </xf>
    <xf numFmtId="0" fontId="7" fillId="0" borderId="39" xfId="0" applyFont="1" applyBorder="1" applyAlignment="1" applyProtection="1">
      <alignment horizontal="center"/>
    </xf>
    <xf numFmtId="0" fontId="7" fillId="0" borderId="29" xfId="0" applyFont="1" applyBorder="1" applyAlignment="1" applyProtection="1">
      <alignment horizontal="center"/>
    </xf>
    <xf numFmtId="0" fontId="7" fillId="0" borderId="32" xfId="0" applyFont="1" applyBorder="1" applyAlignment="1" applyProtection="1">
      <alignment horizontal="center"/>
    </xf>
    <xf numFmtId="164" fontId="4" fillId="0" borderId="26" xfId="0" applyNumberFormat="1" applyFont="1" applyBorder="1" applyAlignment="1" applyProtection="1">
      <alignment horizontal="center" vertical="center"/>
      <protection locked="0"/>
    </xf>
    <xf numFmtId="0" fontId="5" fillId="6" borderId="0" xfId="0" applyFont="1" applyFill="1" applyBorder="1" applyAlignment="1" applyProtection="1">
      <alignment horizontal="center" vertical="center" textRotation="90"/>
    </xf>
    <xf numFmtId="0" fontId="5" fillId="6" borderId="26" xfId="0" applyFont="1" applyFill="1" applyBorder="1" applyAlignment="1" applyProtection="1">
      <alignment horizontal="center" vertical="center" textRotation="90"/>
    </xf>
    <xf numFmtId="0" fontId="0" fillId="4" borderId="27" xfId="0" applyFill="1" applyBorder="1" applyAlignment="1" applyProtection="1">
      <alignment horizontal="center"/>
    </xf>
    <xf numFmtId="0" fontId="5" fillId="5" borderId="0" xfId="0" applyFont="1" applyFill="1" applyBorder="1" applyAlignment="1" applyProtection="1">
      <alignment horizontal="center" vertical="center" textRotation="90"/>
    </xf>
    <xf numFmtId="0" fontId="9" fillId="2" borderId="7" xfId="0" applyFont="1" applyFill="1" applyBorder="1" applyAlignment="1" applyProtection="1">
      <alignment horizontal="left" vertical="center" wrapText="1"/>
    </xf>
    <xf numFmtId="0" fontId="9" fillId="2" borderId="8" xfId="0" applyFont="1" applyFill="1" applyBorder="1" applyAlignment="1" applyProtection="1">
      <alignment horizontal="left" vertical="center"/>
    </xf>
    <xf numFmtId="0" fontId="16" fillId="0" borderId="0" xfId="0" applyFont="1" applyBorder="1" applyAlignment="1" applyProtection="1">
      <alignment horizontal="left" vertical="center" wrapText="1"/>
    </xf>
    <xf numFmtId="0" fontId="16" fillId="0" borderId="26" xfId="0" applyFont="1" applyBorder="1" applyAlignment="1" applyProtection="1">
      <alignment horizontal="left" vertical="center" wrapText="1"/>
    </xf>
    <xf numFmtId="0" fontId="10" fillId="0" borderId="0" xfId="0" applyFont="1" applyBorder="1" applyAlignment="1" applyProtection="1">
      <alignment horizontal="left" vertical="center" wrapText="1"/>
    </xf>
    <xf numFmtId="0" fontId="10" fillId="0" borderId="0" xfId="0" applyFont="1" applyBorder="1" applyAlignment="1" applyProtection="1">
      <alignment vertical="center" wrapText="1"/>
    </xf>
    <xf numFmtId="0" fontId="16" fillId="0" borderId="8" xfId="0" applyFont="1" applyBorder="1" applyAlignment="1" applyProtection="1">
      <alignment horizontal="left" vertical="center" wrapText="1"/>
    </xf>
    <xf numFmtId="0" fontId="10" fillId="0" borderId="8" xfId="0" applyFont="1" applyBorder="1" applyAlignment="1" applyProtection="1">
      <alignment vertical="center" wrapText="1"/>
    </xf>
    <xf numFmtId="0" fontId="1" fillId="0" borderId="0" xfId="0" applyFont="1" applyBorder="1" applyAlignment="1" applyProtection="1">
      <alignment horizontal="left" vertical="top" wrapText="1"/>
    </xf>
    <xf numFmtId="0" fontId="5" fillId="4" borderId="27" xfId="0" applyFont="1" applyFill="1" applyBorder="1" applyAlignment="1" applyProtection="1">
      <alignment horizontal="center" vertical="center" textRotation="90"/>
    </xf>
    <xf numFmtId="0" fontId="5" fillId="4" borderId="0" xfId="0" applyFont="1" applyFill="1" applyBorder="1" applyAlignment="1" applyProtection="1">
      <alignment horizontal="center" vertical="center" textRotation="90"/>
    </xf>
    <xf numFmtId="0" fontId="6" fillId="16" borderId="8" xfId="0" applyFont="1" applyFill="1" applyBorder="1" applyAlignment="1" applyProtection="1">
      <alignment horizontal="center" vertical="center"/>
    </xf>
    <xf numFmtId="0" fontId="4" fillId="0" borderId="26" xfId="0" applyFont="1" applyBorder="1" applyAlignment="1" applyProtection="1">
      <alignment horizontal="center" vertical="center"/>
      <protection locked="0"/>
    </xf>
    <xf numFmtId="0" fontId="35" fillId="0" borderId="23" xfId="0" applyFont="1" applyBorder="1" applyAlignment="1" applyProtection="1">
      <alignment horizontal="left" vertical="center"/>
    </xf>
    <xf numFmtId="0" fontId="10" fillId="0" borderId="23" xfId="0" applyFont="1" applyBorder="1" applyAlignment="1" applyProtection="1">
      <alignment horizontal="left" vertical="center"/>
    </xf>
    <xf numFmtId="0" fontId="35" fillId="0" borderId="23" xfId="0" applyFont="1" applyBorder="1" applyAlignment="1" applyProtection="1">
      <alignment horizontal="left" vertical="center" wrapText="1"/>
    </xf>
    <xf numFmtId="0" fontId="33" fillId="0" borderId="26" xfId="0" applyFont="1" applyBorder="1" applyAlignment="1" applyProtection="1">
      <alignment horizontal="left" vertical="center"/>
    </xf>
    <xf numFmtId="0" fontId="16" fillId="0" borderId="23" xfId="0" applyFont="1" applyBorder="1" applyAlignment="1" applyProtection="1">
      <alignment horizontal="left" vertical="center"/>
    </xf>
    <xf numFmtId="0" fontId="35" fillId="0" borderId="26" xfId="0" applyFont="1" applyBorder="1" applyAlignment="1" applyProtection="1">
      <alignment horizontal="left" vertical="center" wrapText="1"/>
    </xf>
    <xf numFmtId="0" fontId="35" fillId="0" borderId="50" xfId="0" applyFont="1" applyBorder="1" applyAlignment="1" applyProtection="1">
      <alignment horizontal="left" vertical="center" wrapText="1"/>
    </xf>
    <xf numFmtId="0" fontId="0" fillId="0" borderId="42" xfId="0" applyBorder="1" applyAlignment="1" applyProtection="1">
      <alignment horizontal="center" vertical="center" textRotation="90"/>
      <protection locked="0"/>
    </xf>
    <xf numFmtId="0" fontId="0" fillId="0" borderId="3" xfId="0" applyBorder="1" applyAlignment="1" applyProtection="1">
      <alignment horizontal="center" vertical="center" textRotation="90"/>
      <protection locked="0"/>
    </xf>
    <xf numFmtId="0" fontId="0" fillId="0" borderId="38" xfId="0" applyBorder="1" applyAlignment="1" applyProtection="1">
      <alignment horizontal="center" vertical="center" textRotation="90"/>
      <protection locked="0"/>
    </xf>
    <xf numFmtId="0" fontId="0" fillId="0" borderId="1" xfId="0" applyBorder="1" applyAlignment="1" applyProtection="1">
      <alignment horizontal="center" vertical="center" textRotation="90"/>
      <protection locked="0"/>
    </xf>
    <xf numFmtId="0" fontId="0" fillId="0" borderId="2" xfId="0" applyBorder="1" applyAlignment="1" applyProtection="1">
      <alignment horizontal="center" vertical="center" textRotation="90"/>
      <protection locked="0"/>
    </xf>
    <xf numFmtId="0" fontId="23" fillId="7" borderId="29" xfId="3" applyFont="1" applyFill="1" applyBorder="1" applyAlignment="1" applyProtection="1">
      <alignment horizontal="center" wrapText="1"/>
    </xf>
    <xf numFmtId="0" fontId="23" fillId="7" borderId="32" xfId="3" applyFont="1" applyFill="1" applyBorder="1" applyAlignment="1" applyProtection="1">
      <alignment horizontal="center" wrapText="1"/>
    </xf>
    <xf numFmtId="0" fontId="23" fillId="11" borderId="18" xfId="3" applyFont="1" applyBorder="1" applyAlignment="1" applyProtection="1">
      <alignment horizontal="center" textRotation="90" wrapText="1"/>
    </xf>
    <xf numFmtId="0" fontId="23" fillId="11" borderId="0" xfId="3" applyFont="1" applyBorder="1" applyAlignment="1" applyProtection="1">
      <alignment horizontal="center" textRotation="90" wrapText="1"/>
    </xf>
    <xf numFmtId="0" fontId="27" fillId="12" borderId="18" xfId="4" applyFont="1" applyBorder="1" applyAlignment="1" applyProtection="1">
      <alignment horizontal="center" textRotation="90"/>
    </xf>
    <xf numFmtId="0" fontId="27" fillId="12" borderId="0" xfId="4" applyFont="1" applyBorder="1" applyAlignment="1" applyProtection="1">
      <alignment horizontal="center" textRotation="90"/>
    </xf>
    <xf numFmtId="0" fontId="24" fillId="10" borderId="18" xfId="2" applyFont="1" applyBorder="1" applyAlignment="1" applyProtection="1">
      <alignment horizontal="center" textRotation="90"/>
    </xf>
    <xf numFmtId="0" fontId="24" fillId="10" borderId="0" xfId="2" applyFont="1" applyBorder="1" applyAlignment="1" applyProtection="1">
      <alignment horizontal="center" textRotation="90"/>
    </xf>
    <xf numFmtId="0" fontId="28" fillId="14" borderId="18" xfId="6" applyFont="1" applyBorder="1" applyAlignment="1" applyProtection="1">
      <alignment horizontal="center" textRotation="90"/>
    </xf>
    <xf numFmtId="0" fontId="28" fillId="14" borderId="0" xfId="6" applyFont="1" applyBorder="1" applyAlignment="1" applyProtection="1">
      <alignment horizontal="center" textRotation="90"/>
    </xf>
    <xf numFmtId="0" fontId="29" fillId="13" borderId="52" xfId="5" applyFont="1" applyBorder="1" applyAlignment="1" applyProtection="1">
      <alignment horizontal="center" textRotation="90"/>
    </xf>
    <xf numFmtId="0" fontId="29" fillId="13" borderId="34" xfId="5" applyFont="1" applyBorder="1" applyAlignment="1" applyProtection="1">
      <alignment horizontal="center" textRotation="90"/>
    </xf>
    <xf numFmtId="0" fontId="3" fillId="7" borderId="30" xfId="0" applyFont="1" applyFill="1" applyBorder="1" applyAlignment="1" applyProtection="1">
      <alignment horizontal="center"/>
    </xf>
    <xf numFmtId="0" fontId="3" fillId="7" borderId="29" xfId="0" applyFont="1" applyFill="1" applyBorder="1" applyAlignment="1" applyProtection="1">
      <alignment horizontal="center"/>
    </xf>
    <xf numFmtId="0" fontId="3" fillId="0" borderId="22" xfId="0" applyFont="1" applyFill="1" applyBorder="1" applyAlignment="1" applyProtection="1">
      <alignment horizontal="center" vertical="center"/>
    </xf>
    <xf numFmtId="0" fontId="3" fillId="0" borderId="23" xfId="0" applyFont="1" applyFill="1" applyBorder="1" applyAlignment="1" applyProtection="1">
      <alignment horizontal="center" vertical="center"/>
    </xf>
    <xf numFmtId="0" fontId="3" fillId="0" borderId="24" xfId="0" applyFont="1" applyFill="1" applyBorder="1" applyAlignment="1" applyProtection="1">
      <alignment horizontal="center" vertical="center"/>
    </xf>
    <xf numFmtId="0" fontId="0" fillId="0" borderId="43" xfId="0" applyBorder="1" applyAlignment="1" applyProtection="1">
      <alignment horizontal="center" vertical="center" textRotation="90"/>
      <protection locked="0"/>
    </xf>
    <xf numFmtId="0" fontId="0" fillId="0" borderId="20" xfId="0" applyBorder="1" applyAlignment="1" applyProtection="1">
      <alignment horizontal="center" vertical="center" textRotation="90"/>
      <protection locked="0"/>
    </xf>
    <xf numFmtId="0" fontId="4" fillId="0" borderId="0" xfId="0" applyFont="1" applyBorder="1" applyAlignment="1" applyProtection="1">
      <alignment horizontal="left"/>
    </xf>
    <xf numFmtId="0" fontId="0" fillId="0" borderId="37" xfId="0" applyBorder="1" applyAlignment="1" applyProtection="1">
      <alignment horizontal="center" vertical="center" textRotation="90"/>
      <protection locked="0"/>
    </xf>
    <xf numFmtId="0" fontId="0" fillId="0" borderId="21" xfId="0" applyBorder="1" applyAlignment="1" applyProtection="1">
      <alignment horizontal="center" vertical="center" textRotation="90"/>
      <protection locked="0"/>
    </xf>
    <xf numFmtId="0" fontId="0" fillId="0" borderId="44" xfId="0" applyBorder="1" applyAlignment="1" applyProtection="1">
      <alignment horizontal="center" vertical="center" textRotation="90"/>
      <protection locked="0"/>
    </xf>
    <xf numFmtId="0" fontId="33" fillId="0" borderId="8" xfId="0" applyFont="1" applyBorder="1" applyAlignment="1" applyProtection="1">
      <alignment horizontal="left" vertical="center"/>
    </xf>
    <xf numFmtId="0" fontId="14" fillId="0" borderId="8" xfId="0" applyFont="1" applyBorder="1" applyAlignment="1" applyProtection="1">
      <alignment horizontal="left" vertical="center"/>
    </xf>
    <xf numFmtId="0" fontId="35" fillId="0" borderId="0" xfId="0" applyFont="1" applyBorder="1" applyAlignment="1" applyProtection="1">
      <alignment horizontal="left" vertical="center"/>
    </xf>
    <xf numFmtId="0" fontId="14" fillId="0" borderId="0" xfId="0" applyFont="1" applyBorder="1" applyAlignment="1" applyProtection="1">
      <alignment horizontal="left" vertical="center"/>
    </xf>
    <xf numFmtId="0" fontId="16" fillId="0" borderId="0" xfId="0" applyFont="1" applyBorder="1" applyAlignment="1" applyProtection="1">
      <alignment horizontal="left" vertical="center"/>
    </xf>
    <xf numFmtId="0" fontId="10" fillId="0" borderId="0" xfId="0" applyFont="1" applyBorder="1" applyAlignment="1" applyProtection="1">
      <alignment horizontal="left" vertical="center"/>
    </xf>
    <xf numFmtId="0" fontId="35" fillId="0" borderId="26" xfId="0" applyFont="1" applyBorder="1" applyAlignment="1" applyProtection="1">
      <alignment horizontal="left" vertical="center"/>
    </xf>
    <xf numFmtId="0" fontId="35" fillId="0" borderId="50" xfId="0" applyFont="1" applyBorder="1" applyAlignment="1" applyProtection="1">
      <alignment horizontal="left" vertical="center"/>
    </xf>
    <xf numFmtId="0" fontId="10" fillId="0" borderId="8" xfId="0" applyFont="1" applyBorder="1" applyAlignment="1" applyProtection="1">
      <alignment horizontal="left" vertical="center" wrapText="1"/>
    </xf>
    <xf numFmtId="0" fontId="10" fillId="0" borderId="12" xfId="0" applyFont="1" applyBorder="1" applyAlignment="1" applyProtection="1">
      <alignment horizontal="left" vertical="center" wrapText="1"/>
    </xf>
    <xf numFmtId="0" fontId="10" fillId="0" borderId="8" xfId="0" applyFont="1" applyBorder="1" applyAlignment="1" applyProtection="1">
      <alignment horizontal="left" vertical="center"/>
    </xf>
    <xf numFmtId="0" fontId="10" fillId="0" borderId="12" xfId="0" applyFont="1" applyBorder="1" applyAlignment="1" applyProtection="1">
      <alignment horizontal="left" vertical="center"/>
    </xf>
    <xf numFmtId="0" fontId="35" fillId="0" borderId="8" xfId="0" applyFont="1" applyBorder="1" applyAlignment="1" applyProtection="1">
      <alignment horizontal="left" vertical="center"/>
    </xf>
    <xf numFmtId="0" fontId="35" fillId="0" borderId="12" xfId="0" applyFont="1" applyBorder="1" applyAlignment="1" applyProtection="1">
      <alignment horizontal="left" vertical="center"/>
    </xf>
    <xf numFmtId="0" fontId="10" fillId="0" borderId="24" xfId="0" applyFont="1" applyBorder="1" applyAlignment="1" applyProtection="1">
      <alignment horizontal="left" vertical="center"/>
    </xf>
    <xf numFmtId="0" fontId="35" fillId="0" borderId="24" xfId="0" applyFont="1" applyBorder="1" applyAlignment="1" applyProtection="1">
      <alignment horizontal="left" vertical="center" wrapText="1"/>
    </xf>
    <xf numFmtId="0" fontId="10" fillId="0" borderId="26" xfId="0" applyFont="1" applyBorder="1" applyAlignment="1" applyProtection="1">
      <alignment horizontal="left" vertical="center"/>
    </xf>
    <xf numFmtId="0" fontId="10" fillId="0" borderId="50" xfId="0" applyFont="1" applyBorder="1" applyAlignment="1" applyProtection="1">
      <alignment horizontal="left" vertical="center"/>
    </xf>
    <xf numFmtId="0" fontId="10" fillId="0" borderId="0" xfId="0" applyFont="1" applyAlignment="1" applyProtection="1">
      <alignment horizontal="left" vertical="center" wrapText="1"/>
    </xf>
    <xf numFmtId="0" fontId="10" fillId="0" borderId="0" xfId="0" applyFont="1" applyAlignment="1" applyProtection="1">
      <alignment vertical="center" wrapText="1"/>
    </xf>
    <xf numFmtId="0" fontId="10" fillId="0" borderId="18" xfId="0" applyFont="1" applyBorder="1" applyAlignment="1" applyProtection="1">
      <alignment horizontal="left" vertical="center" wrapText="1"/>
    </xf>
    <xf numFmtId="0" fontId="10" fillId="0" borderId="18" xfId="0" applyFont="1" applyBorder="1" applyAlignment="1" applyProtection="1">
      <alignment vertical="center" wrapText="1"/>
    </xf>
    <xf numFmtId="0" fontId="16" fillId="0" borderId="0" xfId="0" applyFont="1" applyAlignment="1" applyProtection="1">
      <alignment horizontal="left" vertical="center" wrapText="1"/>
    </xf>
    <xf numFmtId="0" fontId="35" fillId="0" borderId="18" xfId="0" applyFont="1" applyBorder="1" applyAlignment="1" applyProtection="1">
      <alignment horizontal="left" vertical="center" wrapText="1"/>
    </xf>
    <xf numFmtId="0" fontId="35" fillId="0" borderId="55" xfId="0" applyFont="1" applyBorder="1" applyAlignment="1" applyProtection="1">
      <alignment horizontal="left" vertical="center" wrapText="1"/>
    </xf>
    <xf numFmtId="0" fontId="16" fillId="0" borderId="18" xfId="0" applyFont="1" applyBorder="1" applyAlignment="1" applyProtection="1">
      <alignment horizontal="left" vertical="center" wrapText="1"/>
    </xf>
    <xf numFmtId="0" fontId="16" fillId="0" borderId="18" xfId="0" applyFont="1" applyBorder="1" applyAlignment="1" applyProtection="1">
      <alignment vertical="center" wrapText="1"/>
    </xf>
    <xf numFmtId="0" fontId="35" fillId="0" borderId="0" xfId="0" applyFont="1" applyAlignment="1" applyProtection="1">
      <alignment horizontal="left" vertical="center" wrapText="1"/>
    </xf>
    <xf numFmtId="0" fontId="35" fillId="0" borderId="0" xfId="0" applyFont="1" applyBorder="1" applyAlignment="1" applyProtection="1">
      <alignment horizontal="left" vertical="center" wrapText="1"/>
    </xf>
    <xf numFmtId="0" fontId="10" fillId="0" borderId="23" xfId="0" applyFont="1" applyFill="1" applyBorder="1" applyAlignment="1" applyProtection="1">
      <alignment horizontal="left" vertical="center"/>
    </xf>
    <xf numFmtId="0" fontId="10" fillId="0" borderId="0" xfId="0" applyFont="1" applyFill="1" applyBorder="1" applyAlignment="1" applyProtection="1">
      <alignment horizontal="left" vertical="center"/>
    </xf>
    <xf numFmtId="0" fontId="16" fillId="0" borderId="0" xfId="0" applyFont="1" applyBorder="1" applyAlignment="1" applyProtection="1">
      <alignment vertical="center" wrapText="1"/>
    </xf>
    <xf numFmtId="0" fontId="33" fillId="0" borderId="18" xfId="0" applyFont="1" applyBorder="1" applyAlignment="1" applyProtection="1">
      <alignment horizontal="left" vertical="center" wrapText="1"/>
    </xf>
    <xf numFmtId="0" fontId="33" fillId="0" borderId="26" xfId="0" applyFont="1" applyBorder="1" applyAlignment="1" applyProtection="1">
      <alignment horizontal="left" vertical="center" wrapText="1"/>
    </xf>
    <xf numFmtId="0" fontId="10" fillId="0" borderId="23" xfId="0" applyFont="1" applyBorder="1" applyAlignment="1" applyProtection="1">
      <alignment horizontal="left" vertical="center" wrapText="1"/>
    </xf>
    <xf numFmtId="0" fontId="16" fillId="0" borderId="0" xfId="0" applyFont="1" applyAlignment="1" applyProtection="1">
      <alignment vertical="center" wrapText="1"/>
    </xf>
    <xf numFmtId="0" fontId="33" fillId="0" borderId="23" xfId="0" applyFont="1" applyBorder="1" applyAlignment="1" applyProtection="1">
      <alignment horizontal="left" vertical="center"/>
    </xf>
    <xf numFmtId="0" fontId="4" fillId="0" borderId="0" xfId="0" applyFont="1" applyBorder="1" applyAlignment="1" applyProtection="1">
      <alignment horizontal="left" vertical="center"/>
    </xf>
    <xf numFmtId="0" fontId="4" fillId="0" borderId="26" xfId="0" applyFont="1" applyBorder="1" applyAlignment="1" applyProtection="1">
      <alignment horizontal="left" vertical="center"/>
    </xf>
    <xf numFmtId="0" fontId="33" fillId="0" borderId="0" xfId="0" applyFont="1" applyBorder="1" applyAlignment="1" applyProtection="1">
      <alignment horizontal="left" vertical="center" wrapText="1"/>
    </xf>
    <xf numFmtId="0" fontId="16" fillId="0" borderId="23" xfId="0" applyFont="1" applyBorder="1" applyAlignment="1" applyProtection="1">
      <alignment horizontal="left" vertical="center" wrapText="1"/>
    </xf>
    <xf numFmtId="0" fontId="33" fillId="0" borderId="0" xfId="0" applyFont="1" applyBorder="1" applyAlignment="1" applyProtection="1">
      <alignment horizontal="left" vertical="center"/>
    </xf>
    <xf numFmtId="0" fontId="33" fillId="0" borderId="23" xfId="0" applyFont="1" applyBorder="1" applyAlignment="1" applyProtection="1">
      <alignment horizontal="left" vertical="center" wrapText="1"/>
    </xf>
    <xf numFmtId="0" fontId="10" fillId="0" borderId="24" xfId="0" applyFont="1" applyBorder="1" applyAlignment="1" applyProtection="1">
      <alignment horizontal="left" vertical="center" wrapText="1"/>
    </xf>
    <xf numFmtId="0" fontId="35" fillId="0" borderId="8" xfId="0" applyFont="1" applyBorder="1" applyAlignment="1" applyProtection="1">
      <alignment horizontal="left" vertical="center" wrapText="1"/>
    </xf>
    <xf numFmtId="0" fontId="35" fillId="0" borderId="12" xfId="0" applyFont="1" applyBorder="1" applyAlignment="1" applyProtection="1">
      <alignment horizontal="left" vertical="center" wrapText="1"/>
    </xf>
    <xf numFmtId="0" fontId="16" fillId="0" borderId="8" xfId="0" applyFont="1" applyFill="1" applyBorder="1" applyAlignment="1" applyProtection="1">
      <alignment horizontal="left" vertical="center" wrapText="1"/>
    </xf>
    <xf numFmtId="0" fontId="10" fillId="0" borderId="26" xfId="0" applyFont="1" applyFill="1" applyBorder="1" applyAlignment="1" applyProtection="1">
      <alignment horizontal="left" vertical="center"/>
    </xf>
    <xf numFmtId="0" fontId="10" fillId="0" borderId="50" xfId="0" applyFont="1" applyFill="1" applyBorder="1" applyAlignment="1" applyProtection="1">
      <alignment horizontal="left" vertical="center"/>
    </xf>
    <xf numFmtId="0" fontId="16" fillId="0" borderId="23" xfId="0" applyFont="1" applyFill="1" applyBorder="1" applyAlignment="1" applyProtection="1">
      <alignment horizontal="left" vertical="center"/>
    </xf>
    <xf numFmtId="0" fontId="16" fillId="0" borderId="24" xfId="0" applyFont="1" applyFill="1" applyBorder="1" applyAlignment="1" applyProtection="1">
      <alignment horizontal="left" vertical="center"/>
    </xf>
    <xf numFmtId="0" fontId="16" fillId="0" borderId="24" xfId="0" applyFont="1" applyBorder="1" applyAlignment="1" applyProtection="1">
      <alignment horizontal="left" vertical="center" wrapText="1"/>
    </xf>
    <xf numFmtId="0" fontId="16" fillId="0" borderId="50" xfId="0" applyFont="1" applyBorder="1" applyAlignment="1" applyProtection="1">
      <alignment horizontal="left" vertical="center" wrapText="1"/>
    </xf>
    <xf numFmtId="0" fontId="10" fillId="0" borderId="23" xfId="0" applyFont="1" applyFill="1" applyBorder="1" applyAlignment="1" applyProtection="1">
      <alignment horizontal="left" vertical="center" wrapText="1"/>
    </xf>
    <xf numFmtId="0" fontId="10" fillId="0" borderId="9" xfId="0" applyFont="1" applyBorder="1" applyAlignment="1" applyProtection="1">
      <alignment horizontal="left" vertical="center" wrapText="1"/>
    </xf>
    <xf numFmtId="0" fontId="10" fillId="0" borderId="9" xfId="0" applyFont="1" applyBorder="1" applyAlignment="1" applyProtection="1">
      <alignment vertical="center" wrapText="1"/>
    </xf>
    <xf numFmtId="0" fontId="33" fillId="0" borderId="8" xfId="0" applyFont="1" applyBorder="1" applyAlignment="1" applyProtection="1">
      <alignment horizontal="left" vertical="center" wrapText="1"/>
    </xf>
    <xf numFmtId="0" fontId="36" fillId="0" borderId="8" xfId="0" applyFont="1" applyBorder="1" applyAlignment="1" applyProtection="1">
      <alignment horizontal="center" vertical="center"/>
    </xf>
    <xf numFmtId="0" fontId="10" fillId="0" borderId="8" xfId="0" applyFont="1" applyBorder="1" applyAlignment="1" applyProtection="1">
      <alignment horizontal="center" vertical="center"/>
    </xf>
    <xf numFmtId="0" fontId="10" fillId="0" borderId="26" xfId="0" applyFont="1" applyBorder="1" applyAlignment="1" applyProtection="1">
      <alignment horizontal="left" vertical="center" wrapText="1"/>
    </xf>
    <xf numFmtId="0" fontId="35" fillId="0" borderId="34" xfId="0" applyFont="1" applyBorder="1" applyAlignment="1" applyProtection="1">
      <alignment horizontal="left" vertical="center"/>
    </xf>
    <xf numFmtId="0" fontId="10" fillId="0" borderId="26" xfId="0" applyFont="1" applyFill="1" applyBorder="1" applyAlignment="1" applyProtection="1">
      <alignment horizontal="left" vertical="center" wrapText="1"/>
    </xf>
    <xf numFmtId="0" fontId="10" fillId="0" borderId="50" xfId="0" applyFont="1" applyFill="1" applyBorder="1" applyAlignment="1" applyProtection="1">
      <alignment horizontal="left" vertical="center" wrapText="1"/>
    </xf>
    <xf numFmtId="0" fontId="10" fillId="0" borderId="24" xfId="0" applyFont="1" applyFill="1" applyBorder="1" applyAlignment="1" applyProtection="1">
      <alignment horizontal="left" vertical="center"/>
    </xf>
    <xf numFmtId="0" fontId="16" fillId="0" borderId="23" xfId="0" applyFont="1" applyBorder="1" applyAlignment="1" applyProtection="1">
      <alignment vertical="center" wrapText="1"/>
    </xf>
    <xf numFmtId="0" fontId="16" fillId="0" borderId="24" xfId="0" applyFont="1" applyBorder="1" applyAlignment="1" applyProtection="1">
      <alignment vertical="center" wrapText="1"/>
    </xf>
    <xf numFmtId="0" fontId="35" fillId="0" borderId="34" xfId="0" applyFont="1" applyBorder="1" applyAlignment="1" applyProtection="1">
      <alignment horizontal="left" vertical="center" wrapText="1"/>
    </xf>
    <xf numFmtId="0" fontId="33" fillId="0" borderId="34" xfId="0" applyFont="1" applyBorder="1" applyAlignment="1" applyProtection="1">
      <alignment horizontal="left" vertical="center"/>
    </xf>
    <xf numFmtId="0" fontId="33" fillId="0" borderId="24" xfId="0" applyFont="1" applyBorder="1" applyAlignment="1" applyProtection="1">
      <alignment horizontal="left" vertical="center" wrapText="1"/>
    </xf>
    <xf numFmtId="0" fontId="0" fillId="14" borderId="63" xfId="6" applyFont="1" applyBorder="1" applyAlignment="1" applyProtection="1"/>
    <xf numFmtId="0" fontId="0" fillId="14" borderId="9" xfId="6" applyFont="1" applyBorder="1" applyAlignment="1" applyProtection="1"/>
    <xf numFmtId="0" fontId="0" fillId="14" borderId="59" xfId="6" applyFont="1" applyBorder="1" applyAlignment="1" applyProtection="1"/>
    <xf numFmtId="0" fontId="22" fillId="13" borderId="63" xfId="5" applyBorder="1" applyAlignment="1" applyProtection="1"/>
    <xf numFmtId="0" fontId="22" fillId="13" borderId="9" xfId="5" applyBorder="1" applyAlignment="1" applyProtection="1"/>
    <xf numFmtId="0" fontId="22" fillId="13" borderId="59" xfId="5" applyBorder="1" applyAlignment="1" applyProtection="1"/>
    <xf numFmtId="0" fontId="33" fillId="0" borderId="12" xfId="0" applyFont="1" applyBorder="1" applyAlignment="1" applyProtection="1">
      <alignment horizontal="left" vertical="center" wrapText="1"/>
    </xf>
    <xf numFmtId="0" fontId="16" fillId="0" borderId="24" xfId="0" applyFont="1" applyBorder="1" applyAlignment="1" applyProtection="1">
      <alignment horizontal="left" vertical="center"/>
    </xf>
    <xf numFmtId="0" fontId="16" fillId="0" borderId="34" xfId="0" applyFont="1" applyBorder="1" applyAlignment="1" applyProtection="1">
      <alignment horizontal="left" vertical="center"/>
    </xf>
    <xf numFmtId="0" fontId="10" fillId="0" borderId="34" xfId="0" applyFont="1" applyBorder="1" applyAlignment="1" applyProtection="1">
      <alignment horizontal="left" vertical="center"/>
    </xf>
    <xf numFmtId="0" fontId="0" fillId="4" borderId="0" xfId="0" applyFill="1" applyAlignment="1" applyProtection="1"/>
    <xf numFmtId="0" fontId="35" fillId="0" borderId="24" xfId="0" applyFont="1" applyBorder="1" applyAlignment="1" applyProtection="1">
      <alignment horizontal="left" vertical="center"/>
    </xf>
    <xf numFmtId="0" fontId="10" fillId="0" borderId="50" xfId="0" applyFont="1" applyBorder="1" applyAlignment="1" applyProtection="1">
      <alignment horizontal="left" vertical="center" wrapText="1"/>
    </xf>
    <xf numFmtId="0" fontId="16" fillId="0" borderId="26" xfId="0" applyFont="1" applyFill="1" applyBorder="1" applyAlignment="1" applyProtection="1">
      <alignment horizontal="left" vertical="center"/>
    </xf>
    <xf numFmtId="0" fontId="16" fillId="0" borderId="50" xfId="0" applyFont="1" applyFill="1" applyBorder="1" applyAlignment="1" applyProtection="1">
      <alignment horizontal="left" vertical="center"/>
    </xf>
    <xf numFmtId="0" fontId="0" fillId="4" borderId="0" xfId="0" applyFill="1" applyBorder="1" applyAlignment="1" applyProtection="1"/>
    <xf numFmtId="0" fontId="0" fillId="0" borderId="0" xfId="0" applyAlignment="1" applyProtection="1"/>
    <xf numFmtId="0" fontId="16" fillId="0" borderId="34" xfId="0" applyFont="1" applyBorder="1" applyAlignment="1" applyProtection="1">
      <alignment horizontal="left" vertical="center" wrapText="1"/>
    </xf>
    <xf numFmtId="0" fontId="33" fillId="0" borderId="50" xfId="0" applyFont="1" applyBorder="1" applyAlignment="1" applyProtection="1">
      <alignment horizontal="left" vertical="center" wrapText="1"/>
    </xf>
    <xf numFmtId="0" fontId="16" fillId="0" borderId="26" xfId="0" applyFont="1" applyBorder="1" applyAlignment="1">
      <alignment horizontal="left" vertical="center"/>
    </xf>
    <xf numFmtId="0" fontId="16" fillId="0" borderId="50" xfId="0" applyFont="1" applyBorder="1" applyAlignment="1">
      <alignment horizontal="left" vertical="center"/>
    </xf>
    <xf numFmtId="0" fontId="10" fillId="0" borderId="23" xfId="0" applyFont="1" applyBorder="1" applyAlignment="1">
      <alignment horizontal="left" vertical="center"/>
    </xf>
    <xf numFmtId="0" fontId="10" fillId="0" borderId="24" xfId="0" applyFont="1" applyBorder="1" applyAlignment="1">
      <alignment horizontal="left" vertical="center"/>
    </xf>
    <xf numFmtId="0" fontId="35" fillId="0" borderId="23" xfId="0" applyFont="1" applyBorder="1" applyAlignment="1">
      <alignment horizontal="left" vertical="center"/>
    </xf>
    <xf numFmtId="0" fontId="35" fillId="0" borderId="24" xfId="0" applyFont="1" applyBorder="1" applyAlignment="1">
      <alignment horizontal="left" vertical="center"/>
    </xf>
    <xf numFmtId="0" fontId="10" fillId="0" borderId="26" xfId="0" applyFont="1" applyBorder="1" applyAlignment="1">
      <alignment horizontal="left" vertical="center"/>
    </xf>
    <xf numFmtId="0" fontId="10" fillId="0" borderId="50" xfId="0" applyFont="1" applyBorder="1" applyAlignment="1">
      <alignment horizontal="left" vertical="center"/>
    </xf>
    <xf numFmtId="0" fontId="16" fillId="0" borderId="23" xfId="0" applyFont="1" applyBorder="1" applyAlignment="1">
      <alignment horizontal="left" vertical="center"/>
    </xf>
    <xf numFmtId="0" fontId="16" fillId="0" borderId="24" xfId="0" applyFont="1" applyBorder="1" applyAlignment="1">
      <alignment horizontal="left" vertical="center"/>
    </xf>
    <xf numFmtId="0" fontId="16" fillId="0" borderId="0" xfId="0" applyFont="1" applyBorder="1" applyAlignment="1">
      <alignment horizontal="left" vertical="center"/>
    </xf>
    <xf numFmtId="0" fontId="16" fillId="0" borderId="34" xfId="0" applyFont="1" applyBorder="1" applyAlignment="1">
      <alignment horizontal="left" vertical="center"/>
    </xf>
    <xf numFmtId="0" fontId="35" fillId="0" borderId="0" xfId="0" applyFont="1" applyBorder="1" applyAlignment="1">
      <alignment horizontal="left" vertical="center"/>
    </xf>
    <xf numFmtId="0" fontId="35" fillId="0" borderId="34" xfId="0" applyFont="1" applyBorder="1" applyAlignment="1">
      <alignment horizontal="left" vertical="center"/>
    </xf>
    <xf numFmtId="0" fontId="35" fillId="0" borderId="26" xfId="0" applyFont="1" applyBorder="1" applyAlignment="1">
      <alignment horizontal="left" vertical="center"/>
    </xf>
    <xf numFmtId="0" fontId="35" fillId="0" borderId="50" xfId="0" applyFont="1" applyBorder="1" applyAlignment="1">
      <alignment horizontal="left" vertical="center"/>
    </xf>
    <xf numFmtId="0" fontId="33" fillId="0" borderId="23" xfId="0" applyFont="1" applyBorder="1" applyAlignment="1">
      <alignment horizontal="left" vertical="center"/>
    </xf>
    <xf numFmtId="0" fontId="33" fillId="0" borderId="24" xfId="0" applyFont="1" applyBorder="1" applyAlignment="1">
      <alignment horizontal="left" vertical="center"/>
    </xf>
    <xf numFmtId="0" fontId="16" fillId="0" borderId="0" xfId="0" applyFont="1" applyAlignment="1">
      <alignment horizontal="left" vertical="center" wrapText="1"/>
    </xf>
    <xf numFmtId="0" fontId="16" fillId="0" borderId="0" xfId="0" applyFont="1" applyBorder="1" applyAlignment="1">
      <alignment horizontal="left" vertical="center" wrapText="1"/>
    </xf>
    <xf numFmtId="0" fontId="35" fillId="0" borderId="0" xfId="0" applyFont="1" applyBorder="1" applyAlignment="1">
      <alignment horizontal="left" vertical="center" wrapText="1"/>
    </xf>
    <xf numFmtId="0" fontId="35" fillId="0" borderId="34" xfId="0" applyFont="1" applyBorder="1" applyAlignment="1">
      <alignment horizontal="left" vertical="center" wrapText="1"/>
    </xf>
    <xf numFmtId="0" fontId="10" fillId="0" borderId="0" xfId="0" applyFont="1" applyBorder="1" applyAlignment="1">
      <alignment horizontal="left" vertical="center"/>
    </xf>
    <xf numFmtId="0" fontId="10" fillId="0" borderId="34" xfId="0" applyFont="1" applyBorder="1" applyAlignment="1">
      <alignment horizontal="left" vertical="center"/>
    </xf>
    <xf numFmtId="0" fontId="10" fillId="0" borderId="0" xfId="0" applyFont="1" applyAlignment="1">
      <alignment horizontal="left" vertical="center"/>
    </xf>
    <xf numFmtId="0" fontId="16" fillId="0" borderId="0" xfId="0" applyFont="1" applyAlignment="1">
      <alignment horizontal="left" vertical="center"/>
    </xf>
    <xf numFmtId="0" fontId="35" fillId="0" borderId="0" xfId="0" applyFont="1" applyAlignment="1">
      <alignment horizontal="left" vertical="center"/>
    </xf>
    <xf numFmtId="0" fontId="16" fillId="0" borderId="23" xfId="0" applyFont="1" applyBorder="1" applyAlignment="1">
      <alignment horizontal="left" vertical="center" wrapText="1"/>
    </xf>
    <xf numFmtId="0" fontId="35" fillId="0" borderId="8" xfId="0" applyFont="1" applyBorder="1" applyAlignment="1">
      <alignment horizontal="left" vertical="center"/>
    </xf>
    <xf numFmtId="0" fontId="35" fillId="0" borderId="12" xfId="0" applyFont="1" applyBorder="1" applyAlignment="1">
      <alignment horizontal="left" vertical="center"/>
    </xf>
    <xf numFmtId="0" fontId="35" fillId="0" borderId="26" xfId="0" applyFont="1" applyBorder="1" applyAlignment="1">
      <alignment horizontal="left" vertical="center" wrapText="1"/>
    </xf>
    <xf numFmtId="0" fontId="35" fillId="0" borderId="50" xfId="0" applyFont="1" applyBorder="1" applyAlignment="1">
      <alignment horizontal="left" vertical="center" wrapText="1"/>
    </xf>
    <xf numFmtId="0" fontId="33" fillId="0" borderId="26" xfId="0" applyFont="1" applyBorder="1" applyAlignment="1">
      <alignment horizontal="left" vertical="center" wrapText="1"/>
    </xf>
    <xf numFmtId="0" fontId="33" fillId="0" borderId="50" xfId="0" applyFont="1" applyBorder="1" applyAlignment="1">
      <alignment horizontal="left" vertical="center" wrapText="1"/>
    </xf>
    <xf numFmtId="0" fontId="10" fillId="0" borderId="8" xfId="0" applyFont="1" applyFill="1" applyBorder="1" applyAlignment="1">
      <alignment horizontal="left" vertical="center"/>
    </xf>
    <xf numFmtId="0" fontId="10" fillId="0" borderId="12" xfId="0" applyFont="1" applyFill="1" applyBorder="1" applyAlignment="1">
      <alignment horizontal="left" vertical="center"/>
    </xf>
    <xf numFmtId="0" fontId="10" fillId="0" borderId="8" xfId="0" applyFont="1" applyBorder="1" applyAlignment="1">
      <alignment horizontal="left" vertical="center"/>
    </xf>
    <xf numFmtId="0" fontId="10" fillId="0" borderId="12" xfId="0" applyFont="1" applyBorder="1" applyAlignment="1">
      <alignment horizontal="left" vertical="center"/>
    </xf>
    <xf numFmtId="0" fontId="4" fillId="0" borderId="26" xfId="0" applyFont="1" applyBorder="1" applyAlignment="1" applyProtection="1">
      <alignment horizontal="center" vertical="center"/>
    </xf>
    <xf numFmtId="0" fontId="33" fillId="0" borderId="0" xfId="0" applyFont="1" applyAlignment="1">
      <alignment horizontal="left" vertical="center"/>
    </xf>
    <xf numFmtId="0" fontId="33" fillId="0" borderId="0" xfId="0" applyFont="1" applyBorder="1" applyAlignment="1">
      <alignment horizontal="left" vertical="center"/>
    </xf>
    <xf numFmtId="0" fontId="33" fillId="0" borderId="23" xfId="0" applyFont="1" applyBorder="1" applyAlignment="1">
      <alignment horizontal="left" vertical="center" wrapText="1"/>
    </xf>
    <xf numFmtId="0" fontId="35" fillId="0" borderId="0" xfId="0" applyFont="1" applyAlignment="1" applyProtection="1">
      <alignment horizontal="left" vertical="center"/>
    </xf>
    <xf numFmtId="0" fontId="10" fillId="0" borderId="0" xfId="0" applyFont="1" applyAlignment="1" applyProtection="1">
      <alignment horizontal="left" vertical="center"/>
    </xf>
    <xf numFmtId="0" fontId="16" fillId="0" borderId="0" xfId="0" applyFont="1" applyAlignment="1" applyProtection="1">
      <alignment horizontal="left" vertical="center"/>
    </xf>
    <xf numFmtId="0" fontId="12" fillId="0" borderId="0" xfId="0" applyFont="1" applyAlignment="1" applyProtection="1">
      <alignment horizontal="left" vertical="center"/>
    </xf>
    <xf numFmtId="0" fontId="12" fillId="0" borderId="0" xfId="0" applyFont="1" applyBorder="1" applyAlignment="1" applyProtection="1">
      <alignment horizontal="left" vertical="center"/>
    </xf>
    <xf numFmtId="0" fontId="11" fillId="0" borderId="0" xfId="0" applyFont="1" applyAlignment="1" applyProtection="1">
      <alignment horizontal="left" vertical="center"/>
    </xf>
    <xf numFmtId="0" fontId="11" fillId="0" borderId="0" xfId="0" applyFont="1" applyBorder="1" applyAlignment="1" applyProtection="1">
      <alignment horizontal="left" vertical="center"/>
    </xf>
    <xf numFmtId="0" fontId="32" fillId="0" borderId="23" xfId="0" applyFont="1" applyBorder="1" applyAlignment="1" applyProtection="1">
      <alignment horizontal="left" vertical="center" wrapText="1"/>
    </xf>
    <xf numFmtId="0" fontId="12" fillId="0" borderId="23" xfId="0" applyFont="1" applyBorder="1" applyAlignment="1" applyProtection="1">
      <alignment horizontal="left" vertical="center" wrapText="1"/>
    </xf>
    <xf numFmtId="0" fontId="32" fillId="0" borderId="0" xfId="0" applyFont="1" applyAlignment="1" applyProtection="1">
      <alignment horizontal="left" vertical="center"/>
    </xf>
    <xf numFmtId="0" fontId="32" fillId="0" borderId="0" xfId="0" applyFont="1" applyBorder="1" applyAlignment="1" applyProtection="1">
      <alignment horizontal="left" vertical="center"/>
    </xf>
    <xf numFmtId="0" fontId="33" fillId="0" borderId="0" xfId="0" applyFont="1" applyAlignment="1" applyProtection="1">
      <alignment horizontal="left" vertical="center"/>
    </xf>
    <xf numFmtId="0" fontId="34" fillId="0" borderId="0" xfId="0" applyFont="1" applyAlignment="1" applyProtection="1">
      <alignment horizontal="left" vertical="center"/>
    </xf>
    <xf numFmtId="0" fontId="34" fillId="0" borderId="0" xfId="0" applyFont="1" applyBorder="1" applyAlignment="1" applyProtection="1">
      <alignment horizontal="left" vertical="center"/>
    </xf>
    <xf numFmtId="0" fontId="16" fillId="0" borderId="0" xfId="0" applyFont="1" applyAlignment="1" applyProtection="1">
      <alignment horizontal="left"/>
    </xf>
    <xf numFmtId="0" fontId="16" fillId="0" borderId="0" xfId="0" applyFont="1" applyBorder="1" applyAlignment="1" applyProtection="1">
      <alignment horizontal="left"/>
    </xf>
    <xf numFmtId="0" fontId="10" fillId="0" borderId="0" xfId="0" applyFont="1" applyAlignment="1" applyProtection="1">
      <alignment horizontal="left"/>
    </xf>
    <xf numFmtId="0" fontId="34" fillId="0" borderId="23" xfId="0" applyFont="1" applyBorder="1" applyAlignment="1" applyProtection="1">
      <alignment horizontal="left" vertical="center" wrapText="1"/>
    </xf>
    <xf numFmtId="0" fontId="32" fillId="0" borderId="26" xfId="0" applyFont="1" applyBorder="1" applyAlignment="1" applyProtection="1">
      <alignment horizontal="left" vertical="center" wrapText="1"/>
    </xf>
    <xf numFmtId="0" fontId="12" fillId="0" borderId="23" xfId="0" applyFont="1" applyBorder="1" applyAlignment="1" applyProtection="1">
      <alignment horizontal="left" vertical="center"/>
    </xf>
    <xf numFmtId="0" fontId="12" fillId="0" borderId="26" xfId="0" applyFont="1" applyBorder="1" applyAlignment="1" applyProtection="1">
      <alignment horizontal="left" vertical="center" wrapText="1"/>
    </xf>
    <xf numFmtId="0" fontId="12" fillId="0" borderId="50" xfId="0" applyFont="1" applyBorder="1" applyAlignment="1" applyProtection="1">
      <alignment horizontal="left" vertical="center" wrapText="1"/>
    </xf>
    <xf numFmtId="0" fontId="10" fillId="0" borderId="0" xfId="0" applyFont="1" applyFill="1" applyAlignment="1" applyProtection="1">
      <alignment horizontal="left" vertical="center"/>
    </xf>
    <xf numFmtId="0" fontId="10" fillId="19" borderId="0" xfId="0" applyFont="1" applyFill="1" applyAlignment="1" applyProtection="1">
      <alignment horizontal="left" vertical="top"/>
    </xf>
    <xf numFmtId="0" fontId="38" fillId="19" borderId="8" xfId="0" applyFont="1" applyFill="1" applyBorder="1" applyAlignment="1" applyProtection="1">
      <alignment horizontal="left" vertical="center"/>
    </xf>
    <xf numFmtId="0" fontId="10" fillId="19" borderId="8" xfId="0" applyFont="1" applyFill="1" applyBorder="1" applyAlignment="1" applyProtection="1">
      <alignment horizontal="left" vertical="top"/>
    </xf>
    <xf numFmtId="9" fontId="0" fillId="2" borderId="17" xfId="0" applyNumberFormat="1" applyFill="1" applyBorder="1" applyAlignment="1" applyProtection="1">
      <alignment horizontal="center" vertical="center"/>
    </xf>
    <xf numFmtId="9" fontId="0" fillId="2" borderId="35" xfId="0" applyNumberFormat="1" applyFill="1" applyBorder="1" applyAlignment="1" applyProtection="1">
      <alignment horizontal="center" vertical="center"/>
    </xf>
    <xf numFmtId="9" fontId="0" fillId="2" borderId="36" xfId="0" applyNumberFormat="1" applyFill="1" applyBorder="1" applyAlignment="1" applyProtection="1">
      <alignment horizontal="center" vertical="center"/>
    </xf>
    <xf numFmtId="0" fontId="37" fillId="19" borderId="8" xfId="0" applyFont="1" applyFill="1" applyBorder="1" applyAlignment="1">
      <alignment horizontal="left" vertical="center"/>
    </xf>
    <xf numFmtId="0" fontId="38" fillId="19" borderId="8" xfId="0" applyFont="1" applyFill="1" applyBorder="1" applyAlignment="1">
      <alignment horizontal="left" vertical="center"/>
    </xf>
    <xf numFmtId="0" fontId="38" fillId="19" borderId="12" xfId="0" applyFont="1" applyFill="1" applyBorder="1" applyAlignment="1">
      <alignment horizontal="left" vertical="center"/>
    </xf>
    <xf numFmtId="0" fontId="37" fillId="19" borderId="8" xfId="0" applyFont="1" applyFill="1" applyBorder="1" applyAlignment="1" applyProtection="1">
      <alignment vertical="center"/>
    </xf>
    <xf numFmtId="0" fontId="38" fillId="19" borderId="8" xfId="0" applyFont="1" applyFill="1" applyBorder="1" applyAlignment="1" applyProtection="1">
      <alignment vertical="center"/>
    </xf>
    <xf numFmtId="0" fontId="38" fillId="19" borderId="12" xfId="0" applyFont="1" applyFill="1" applyBorder="1" applyAlignment="1" applyProtection="1">
      <alignment vertical="center"/>
    </xf>
    <xf numFmtId="0" fontId="38" fillId="19" borderId="12" xfId="0" applyFont="1" applyFill="1" applyBorder="1" applyAlignment="1" applyProtection="1">
      <alignment horizontal="left" vertical="center"/>
    </xf>
  </cellXfs>
  <cellStyles count="7">
    <cellStyle name="40% - Accent4" xfId="6" builtinId="43"/>
    <cellStyle name="Accent4" xfId="5" builtinId="41"/>
    <cellStyle name="Bad" xfId="3" builtinId="27"/>
    <cellStyle name="Good" xfId="2" builtinId="26"/>
    <cellStyle name="Neutral" xfId="4" builtinId="28"/>
    <cellStyle name="Normal" xfId="0" builtinId="0"/>
    <cellStyle name="Percent" xfId="1" builtinId="5"/>
  </cellStyles>
  <dxfs count="5974">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theme="0"/>
      </font>
      <fill>
        <patternFill>
          <bgColor rgb="FF7030A0"/>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rgb="FF006100"/>
      </font>
      <fill>
        <patternFill>
          <bgColor rgb="FFC6EF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theme="0"/>
      </font>
      <fill>
        <patternFill>
          <bgColor rgb="FF7030A0"/>
        </patternFill>
      </fill>
    </dxf>
    <dxf>
      <font>
        <color rgb="FF9C0006"/>
      </font>
      <fill>
        <patternFill>
          <bgColor rgb="FFFFC7CE"/>
        </patternFill>
      </fill>
    </dxf>
    <dxf>
      <font>
        <color rgb="FF006100"/>
      </font>
      <fill>
        <patternFill>
          <bgColor rgb="FFC6EF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theme="0"/>
      </font>
      <fill>
        <patternFill>
          <bgColor rgb="FF7030A0"/>
        </patternFill>
      </fill>
    </dxf>
    <dxf>
      <font>
        <color rgb="FF9C0006"/>
      </font>
      <fill>
        <patternFill>
          <bgColor rgb="FFFFC7CE"/>
        </patternFill>
      </fill>
    </dxf>
    <dxf>
      <font>
        <color rgb="FF006100"/>
      </font>
      <fill>
        <patternFill>
          <bgColor rgb="FFC6EF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theme="0"/>
      </font>
      <fill>
        <patternFill>
          <bgColor rgb="FF7030A0"/>
        </patternFill>
      </fill>
    </dxf>
    <dxf>
      <font>
        <color rgb="FF9C0006"/>
      </font>
      <fill>
        <patternFill>
          <bgColor rgb="FFFFC7CE"/>
        </patternFill>
      </fill>
    </dxf>
    <dxf>
      <font>
        <color rgb="FF006100"/>
      </font>
      <fill>
        <patternFill>
          <bgColor rgb="FFC6EF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theme="0"/>
      </font>
      <fill>
        <patternFill>
          <bgColor rgb="FF7030A0"/>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theme="0"/>
      </font>
      <fill>
        <patternFill>
          <bgColor rgb="FF7030A0"/>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rgb="FF006100"/>
      </font>
      <fill>
        <patternFill>
          <bgColor rgb="FFC6EF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theme="0"/>
      </font>
      <fill>
        <patternFill>
          <bgColor rgb="FF7030A0"/>
        </patternFill>
      </fill>
    </dxf>
    <dxf>
      <font>
        <color rgb="FF9C0006"/>
      </font>
      <fill>
        <patternFill>
          <bgColor rgb="FFFFC7CE"/>
        </patternFill>
      </fill>
    </dxf>
    <dxf>
      <font>
        <color rgb="FF006100"/>
      </font>
      <fill>
        <patternFill>
          <bgColor rgb="FFC6EF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theme="0"/>
      </font>
      <fill>
        <patternFill>
          <bgColor rgb="FF7030A0"/>
        </patternFill>
      </fill>
    </dxf>
    <dxf>
      <font>
        <color rgb="FF9C0006"/>
      </font>
      <fill>
        <patternFill>
          <bgColor rgb="FFFFC7CE"/>
        </patternFill>
      </fill>
    </dxf>
    <dxf>
      <font>
        <color rgb="FF006100"/>
      </font>
      <fill>
        <patternFill>
          <bgColor rgb="FFC6EF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theme="0"/>
      </font>
      <fill>
        <patternFill>
          <bgColor rgb="FF7030A0"/>
        </patternFill>
      </fill>
    </dxf>
    <dxf>
      <font>
        <color rgb="FF9C0006"/>
      </font>
      <fill>
        <patternFill>
          <bgColor rgb="FFFFC7CE"/>
        </patternFill>
      </fill>
    </dxf>
    <dxf>
      <font>
        <color rgb="FF006100"/>
      </font>
      <fill>
        <patternFill>
          <bgColor rgb="FFC6EF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theme="0"/>
      </font>
      <fill>
        <patternFill>
          <bgColor rgb="FF7030A0"/>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0"/>
      </font>
      <fill>
        <patternFill>
          <bgColor rgb="FF7030A0"/>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color rgb="FF006100"/>
      </font>
      <fill>
        <patternFill>
          <bgColor rgb="FFC6EFCE"/>
        </patternFill>
      </fill>
    </dxf>
    <dxf>
      <font>
        <color rgb="FF9C0006"/>
      </font>
      <fill>
        <patternFill>
          <bgColor rgb="FFFFC7CE"/>
        </patternFill>
      </fill>
    </dxf>
    <dxf>
      <font>
        <color theme="0"/>
      </font>
      <fill>
        <patternFill>
          <bgColor rgb="FF7030A0"/>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b/>
        <i val="0"/>
        <color rgb="FFC00000"/>
      </font>
      <fill>
        <patternFill>
          <bgColor rgb="FFFFCCCC"/>
        </patternFill>
      </fill>
    </dxf>
    <dxf>
      <font>
        <b/>
        <i val="0"/>
        <color rgb="FF1E6C2D"/>
      </font>
      <fill>
        <patternFill>
          <bgColor rgb="FFCCFF99"/>
        </patternFill>
      </fill>
    </dxf>
    <dxf>
      <font>
        <b/>
        <i val="0"/>
        <color theme="7" tint="-0.499984740745262"/>
      </font>
      <fill>
        <patternFill>
          <bgColor theme="7" tint="0.59996337778862885"/>
        </patternFill>
      </fill>
    </dxf>
    <dxf>
      <font>
        <b/>
        <i val="0"/>
        <color theme="0"/>
      </font>
      <fill>
        <patternFill>
          <bgColor rgb="FF9E68C0"/>
        </patternFill>
      </fill>
    </dxf>
    <dxf>
      <font>
        <b/>
        <i val="0"/>
        <color theme="9" tint="-0.24994659260841701"/>
      </font>
      <fill>
        <patternFill patternType="solid">
          <fgColor theme="0"/>
          <bgColor rgb="FFFFCC66"/>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9E68C0"/>
      <color rgb="FF9933FF"/>
      <color rgb="FF1E6C2D"/>
      <color rgb="FFCCFF99"/>
      <color rgb="FFA73E3B"/>
      <color rgb="FFFFCCCC"/>
      <color rgb="FFFFCC66"/>
      <color rgb="FFDCE6F1"/>
      <color rgb="FFC3D79B"/>
      <color rgb="FF99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15</xdr:col>
      <xdr:colOff>433918</xdr:colOff>
      <xdr:row>2</xdr:row>
      <xdr:rowOff>106680</xdr:rowOff>
    </xdr:from>
    <xdr:to>
      <xdr:col>16</xdr:col>
      <xdr:colOff>53341</xdr:colOff>
      <xdr:row>45</xdr:row>
      <xdr:rowOff>0</xdr:rowOff>
    </xdr:to>
    <xdr:sp macro="" textlink="">
      <xdr:nvSpPr>
        <xdr:cNvPr id="5" name="Rectangle 4"/>
        <xdr:cNvSpPr/>
      </xdr:nvSpPr>
      <xdr:spPr>
        <a:xfrm>
          <a:off x="9577918" y="487680"/>
          <a:ext cx="229023" cy="8084820"/>
        </a:xfrm>
        <a:prstGeom prst="rect">
          <a:avLst/>
        </a:prstGeom>
        <a:solidFill>
          <a:schemeClr val="bg1"/>
        </a:solid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0</xdr:col>
      <xdr:colOff>0</xdr:colOff>
      <xdr:row>2</xdr:row>
      <xdr:rowOff>0</xdr:rowOff>
    </xdr:from>
    <xdr:to>
      <xdr:col>15</xdr:col>
      <xdr:colOff>342900</xdr:colOff>
      <xdr:row>45</xdr:row>
      <xdr:rowOff>31750</xdr:rowOff>
    </xdr:to>
    <xdr:pic>
      <xdr:nvPicPr>
        <xdr:cNvPr id="6" name="Picture 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0"/>
          <a:ext cx="9486900" cy="8223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232833</xdr:colOff>
      <xdr:row>2</xdr:row>
      <xdr:rowOff>21167</xdr:rowOff>
    </xdr:from>
    <xdr:to>
      <xdr:col>17</xdr:col>
      <xdr:colOff>264582</xdr:colOff>
      <xdr:row>45</xdr:row>
      <xdr:rowOff>52917</xdr:rowOff>
    </xdr:to>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86433" y="402167"/>
          <a:ext cx="641349" cy="8223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9</xdr:col>
      <xdr:colOff>134051</xdr:colOff>
      <xdr:row>17</xdr:row>
      <xdr:rowOff>30480</xdr:rowOff>
    </xdr:to>
    <xdr:pic>
      <xdr:nvPicPr>
        <xdr:cNvPr id="6" name="Picture 5"/>
        <xdr:cNvPicPr>
          <a:picLocks noChangeAspect="1"/>
        </xdr:cNvPicPr>
      </xdr:nvPicPr>
      <xdr:blipFill>
        <a:blip xmlns:r="http://schemas.openxmlformats.org/officeDocument/2006/relationships" r:embed="rId1"/>
        <a:stretch>
          <a:fillRect/>
        </a:stretch>
      </xdr:blipFill>
      <xdr:spPr>
        <a:xfrm>
          <a:off x="0" y="365761"/>
          <a:ext cx="5620451" cy="2773679"/>
        </a:xfrm>
        <a:prstGeom prst="rect">
          <a:avLst/>
        </a:prstGeom>
      </xdr:spPr>
    </xdr:pic>
    <xdr:clientData/>
  </xdr:twoCellAnchor>
  <xdr:twoCellAnchor editAs="oneCell">
    <xdr:from>
      <xdr:col>9</xdr:col>
      <xdr:colOff>396240</xdr:colOff>
      <xdr:row>2</xdr:row>
      <xdr:rowOff>53340</xdr:rowOff>
    </xdr:from>
    <xdr:to>
      <xdr:col>14</xdr:col>
      <xdr:colOff>58104</xdr:colOff>
      <xdr:row>16</xdr:row>
      <xdr:rowOff>114300</xdr:rowOff>
    </xdr:to>
    <xdr:pic>
      <xdr:nvPicPr>
        <xdr:cNvPr id="7" name="Picture 6"/>
        <xdr:cNvPicPr>
          <a:picLocks noChangeAspect="1"/>
        </xdr:cNvPicPr>
      </xdr:nvPicPr>
      <xdr:blipFill>
        <a:blip xmlns:r="http://schemas.openxmlformats.org/officeDocument/2006/relationships" r:embed="rId2"/>
        <a:stretch>
          <a:fillRect/>
        </a:stretch>
      </xdr:blipFill>
      <xdr:spPr>
        <a:xfrm>
          <a:off x="5882640" y="419100"/>
          <a:ext cx="2709864" cy="2621280"/>
        </a:xfrm>
        <a:prstGeom prst="rect">
          <a:avLst/>
        </a:prstGeom>
      </xdr:spPr>
    </xdr:pic>
    <xdr:clientData/>
  </xdr:twoCellAnchor>
  <xdr:twoCellAnchor editAs="oneCell">
    <xdr:from>
      <xdr:col>13</xdr:col>
      <xdr:colOff>548641</xdr:colOff>
      <xdr:row>3</xdr:row>
      <xdr:rowOff>15240</xdr:rowOff>
    </xdr:from>
    <xdr:to>
      <xdr:col>18</xdr:col>
      <xdr:colOff>89097</xdr:colOff>
      <xdr:row>16</xdr:row>
      <xdr:rowOff>60960</xdr:rowOff>
    </xdr:to>
    <xdr:pic>
      <xdr:nvPicPr>
        <xdr:cNvPr id="13" name="Picture 12"/>
        <xdr:cNvPicPr>
          <a:picLocks noChangeAspect="1"/>
        </xdr:cNvPicPr>
      </xdr:nvPicPr>
      <xdr:blipFill>
        <a:blip xmlns:r="http://schemas.openxmlformats.org/officeDocument/2006/relationships" r:embed="rId3"/>
        <a:stretch>
          <a:fillRect/>
        </a:stretch>
      </xdr:blipFill>
      <xdr:spPr>
        <a:xfrm>
          <a:off x="8473441" y="563880"/>
          <a:ext cx="2588456" cy="2423160"/>
        </a:xfrm>
        <a:prstGeom prst="rect">
          <a:avLst/>
        </a:prstGeom>
      </xdr:spPr>
    </xdr:pic>
    <xdr:clientData/>
  </xdr:twoCellAnchor>
  <xdr:twoCellAnchor editAs="oneCell">
    <xdr:from>
      <xdr:col>0</xdr:col>
      <xdr:colOff>91440</xdr:colOff>
      <xdr:row>17</xdr:row>
      <xdr:rowOff>85450</xdr:rowOff>
    </xdr:from>
    <xdr:to>
      <xdr:col>9</xdr:col>
      <xdr:colOff>80004</xdr:colOff>
      <xdr:row>31</xdr:row>
      <xdr:rowOff>38099</xdr:rowOff>
    </xdr:to>
    <xdr:pic>
      <xdr:nvPicPr>
        <xdr:cNvPr id="14" name="Picture 13"/>
        <xdr:cNvPicPr>
          <a:picLocks noChangeAspect="1"/>
        </xdr:cNvPicPr>
      </xdr:nvPicPr>
      <xdr:blipFill>
        <a:blip xmlns:r="http://schemas.openxmlformats.org/officeDocument/2006/relationships" r:embed="rId4"/>
        <a:stretch>
          <a:fillRect/>
        </a:stretch>
      </xdr:blipFill>
      <xdr:spPr>
        <a:xfrm>
          <a:off x="91440" y="3194410"/>
          <a:ext cx="5474964" cy="2512969"/>
        </a:xfrm>
        <a:prstGeom prst="rect">
          <a:avLst/>
        </a:prstGeom>
      </xdr:spPr>
    </xdr:pic>
    <xdr:clientData/>
  </xdr:twoCellAnchor>
  <xdr:twoCellAnchor editAs="oneCell">
    <xdr:from>
      <xdr:col>9</xdr:col>
      <xdr:colOff>472440</xdr:colOff>
      <xdr:row>17</xdr:row>
      <xdr:rowOff>45720</xdr:rowOff>
    </xdr:from>
    <xdr:to>
      <xdr:col>17</xdr:col>
      <xdr:colOff>400188</xdr:colOff>
      <xdr:row>21</xdr:row>
      <xdr:rowOff>175260</xdr:rowOff>
    </xdr:to>
    <xdr:pic>
      <xdr:nvPicPr>
        <xdr:cNvPr id="15" name="Picture 14"/>
        <xdr:cNvPicPr>
          <a:picLocks noChangeAspect="1"/>
        </xdr:cNvPicPr>
      </xdr:nvPicPr>
      <xdr:blipFill>
        <a:blip xmlns:r="http://schemas.openxmlformats.org/officeDocument/2006/relationships" r:embed="rId5"/>
        <a:stretch>
          <a:fillRect/>
        </a:stretch>
      </xdr:blipFill>
      <xdr:spPr>
        <a:xfrm>
          <a:off x="5958840" y="3154680"/>
          <a:ext cx="4804548" cy="861060"/>
        </a:xfrm>
        <a:prstGeom prst="rect">
          <a:avLst/>
        </a:prstGeom>
      </xdr:spPr>
    </xdr:pic>
    <xdr:clientData/>
  </xdr:twoCellAnchor>
  <xdr:twoCellAnchor>
    <xdr:from>
      <xdr:col>18</xdr:col>
      <xdr:colOff>99060</xdr:colOff>
      <xdr:row>0</xdr:row>
      <xdr:rowOff>7620</xdr:rowOff>
    </xdr:from>
    <xdr:to>
      <xdr:col>22</xdr:col>
      <xdr:colOff>571500</xdr:colOff>
      <xdr:row>31</xdr:row>
      <xdr:rowOff>38100</xdr:rowOff>
    </xdr:to>
    <xdr:sp macro="" textlink="">
      <xdr:nvSpPr>
        <xdr:cNvPr id="2" name="TextBox 1"/>
        <xdr:cNvSpPr txBox="1"/>
      </xdr:nvSpPr>
      <xdr:spPr>
        <a:xfrm>
          <a:off x="11071860" y="7620"/>
          <a:ext cx="2910840" cy="56997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Use of Hampshire Assessment Model</a:t>
          </a:r>
          <a:r>
            <a:rPr lang="en-GB" sz="1100" b="1" baseline="0"/>
            <a:t> to track at objective level</a:t>
          </a:r>
        </a:p>
        <a:p>
          <a:r>
            <a:rPr lang="en-GB" sz="1100" b="0" baseline="0"/>
            <a:t>We suggest that schools bear the following in mind if choosing to use this tool:</a:t>
          </a:r>
        </a:p>
        <a:p>
          <a:endParaRPr lang="en-GB" sz="1100" b="0" baseline="0"/>
        </a:p>
        <a:p>
          <a:r>
            <a:rPr lang="en-GB" sz="1100" b="0" baseline="0"/>
            <a:t>1. Tracking every objective for every individual pupil level represents a considerable challenge. There is no intrinsic value in tracking at this level of detail </a:t>
          </a:r>
          <a:r>
            <a:rPr lang="en-GB" sz="1100" b="1" baseline="0"/>
            <a:t>unless</a:t>
          </a:r>
          <a:r>
            <a:rPr lang="en-GB" sz="1100" b="0" baseline="0"/>
            <a:t> it informs day to day teaching and learning</a:t>
          </a:r>
        </a:p>
        <a:p>
          <a:endParaRPr lang="en-GB" sz="1100" b="0" baseline="0"/>
        </a:p>
        <a:p>
          <a:r>
            <a:rPr lang="en-GB" sz="1100" b="0" baseline="0"/>
            <a:t>2. There is no formula that links achievement of individual objectives directly to the milestone assessments in each domain. Teachers have to consider whether the curriculum coverage and depth of learning represents </a:t>
          </a:r>
          <a:r>
            <a:rPr lang="en-GB" sz="1100" b="1" baseline="0"/>
            <a:t>sufficient </a:t>
          </a:r>
          <a:r>
            <a:rPr lang="en-GB" sz="1100" b="0" baseline="0"/>
            <a:t>progress to give confidence that the child will reach at least Secure ARE  by the end of the year.</a:t>
          </a:r>
        </a:p>
        <a:p>
          <a:endParaRPr lang="en-GB" sz="1100" b="0" baseline="0"/>
        </a:p>
        <a:p>
          <a:r>
            <a:rPr lang="en-GB" sz="1100" b="0" baseline="0"/>
            <a:t>3. All objectives are end of year objectives and therefore none should necessarily be expected to be secured at expert level until well into the academic year.</a:t>
          </a:r>
        </a:p>
        <a:p>
          <a:endParaRPr lang="en-GB" sz="1100" b="0" baseline="0"/>
        </a:p>
        <a:p>
          <a:r>
            <a:rPr lang="en-GB" sz="1100" b="0" baseline="0"/>
            <a:t>4. The phasing of objectives is not directly a suggested teaching progression. Ideas form phase 2 and 3 may well need to be introduced earlier in the year than they are assessed. The phases offer a suggestion of a range of criteria that would be most helpful to establish a reliable assessment view of the child at each point in the year.</a:t>
          </a:r>
        </a:p>
      </xdr:txBody>
    </xdr:sp>
    <xdr:clientData/>
  </xdr:twoCellAnchor>
  <xdr:twoCellAnchor>
    <xdr:from>
      <xdr:col>9</xdr:col>
      <xdr:colOff>464820</xdr:colOff>
      <xdr:row>22</xdr:row>
      <xdr:rowOff>99060</xdr:rowOff>
    </xdr:from>
    <xdr:to>
      <xdr:col>17</xdr:col>
      <xdr:colOff>365760</xdr:colOff>
      <xdr:row>30</xdr:row>
      <xdr:rowOff>121920</xdr:rowOff>
    </xdr:to>
    <xdr:sp macro="" textlink="">
      <xdr:nvSpPr>
        <xdr:cNvPr id="3" name="TextBox 2"/>
        <xdr:cNvSpPr txBox="1"/>
      </xdr:nvSpPr>
      <xdr:spPr>
        <a:xfrm>
          <a:off x="5951220" y="4122420"/>
          <a:ext cx="4777740" cy="1485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How it works:</a:t>
          </a:r>
        </a:p>
        <a:p>
          <a:r>
            <a:rPr lang="en-GB" sz="1100" b="0"/>
            <a:t>1 The</a:t>
          </a:r>
          <a:r>
            <a:rPr lang="en-GB" sz="1100" b="0" baseline="0"/>
            <a:t> objective tracker always records the current working grades</a:t>
          </a:r>
          <a:endParaRPr lang="en-GB" sz="1100" b="0"/>
        </a:p>
        <a:p>
          <a:r>
            <a:rPr lang="en-GB" sz="1100" b="0"/>
            <a:t>2 Milestone % records the proportion</a:t>
          </a:r>
          <a:r>
            <a:rPr lang="en-GB" sz="1100" b="0" baseline="0"/>
            <a:t> of objectives that a child has achieved against expectations of  growing mastery (depth of learning)</a:t>
          </a:r>
        </a:p>
        <a:p>
          <a:r>
            <a:rPr lang="en-GB" sz="1100" b="0" baseline="0"/>
            <a:t>3 Current attainment in each objective may help guide focus for curriculum </a:t>
          </a:r>
        </a:p>
        <a:p>
          <a:r>
            <a:rPr lang="en-GB" sz="1100" b="0" baseline="0"/>
            <a:t>4. Overall attainment against the full set of objectives is tracked at the bottom of the spreadsheet.</a:t>
          </a:r>
        </a:p>
        <a:p>
          <a:endParaRPr lang="en-GB" sz="1100" b="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1"/>
  <sheetViews>
    <sheetView tabSelected="1" zoomScale="85" zoomScaleNormal="85" workbookViewId="0">
      <selection sqref="A1:W2"/>
    </sheetView>
  </sheetViews>
  <sheetFormatPr defaultRowHeight="15" x14ac:dyDescent="0.25"/>
  <sheetData>
    <row r="1" spans="1:23" x14ac:dyDescent="0.25">
      <c r="A1" s="293" t="s">
        <v>17</v>
      </c>
      <c r="B1" s="294"/>
      <c r="C1" s="294"/>
      <c r="D1" s="294"/>
      <c r="E1" s="294"/>
      <c r="F1" s="294"/>
      <c r="G1" s="294"/>
      <c r="H1" s="294"/>
      <c r="I1" s="294"/>
      <c r="J1" s="294"/>
      <c r="K1" s="294"/>
      <c r="L1" s="294"/>
      <c r="M1" s="294"/>
      <c r="N1" s="294"/>
      <c r="O1" s="294"/>
      <c r="P1" s="294"/>
      <c r="Q1" s="294"/>
      <c r="R1" s="294"/>
      <c r="S1" s="294"/>
      <c r="T1" s="294"/>
      <c r="U1" s="294"/>
      <c r="V1" s="294"/>
      <c r="W1" s="294"/>
    </row>
    <row r="2" spans="1:23" x14ac:dyDescent="0.25">
      <c r="A2" s="294"/>
      <c r="B2" s="294"/>
      <c r="C2" s="294"/>
      <c r="D2" s="294"/>
      <c r="E2" s="294"/>
      <c r="F2" s="294"/>
      <c r="G2" s="294"/>
      <c r="H2" s="294"/>
      <c r="I2" s="294"/>
      <c r="J2" s="294"/>
      <c r="K2" s="294"/>
      <c r="L2" s="294"/>
      <c r="M2" s="294"/>
      <c r="N2" s="294"/>
      <c r="O2" s="294"/>
      <c r="P2" s="294"/>
      <c r="Q2" s="294"/>
      <c r="R2" s="294"/>
      <c r="S2" s="294"/>
      <c r="T2" s="294"/>
      <c r="U2" s="294"/>
      <c r="V2" s="294"/>
      <c r="W2" s="294"/>
    </row>
    <row r="3" spans="1:23" x14ac:dyDescent="0.25">
      <c r="A3" s="295"/>
      <c r="B3" s="295"/>
      <c r="C3" s="295"/>
      <c r="D3" s="295"/>
      <c r="E3" s="295"/>
      <c r="F3" s="295"/>
      <c r="G3" s="295"/>
      <c r="H3" s="295"/>
      <c r="I3" s="295"/>
      <c r="J3" s="295"/>
      <c r="K3" s="295"/>
      <c r="L3" s="295"/>
      <c r="M3" s="295"/>
      <c r="N3" s="295"/>
      <c r="O3" s="295"/>
      <c r="P3" s="295"/>
      <c r="Q3" s="295"/>
      <c r="R3" s="295"/>
      <c r="S3" s="296" t="s">
        <v>307</v>
      </c>
      <c r="T3" s="297"/>
      <c r="U3" s="297"/>
      <c r="V3" s="297"/>
      <c r="W3" s="297"/>
    </row>
    <row r="4" spans="1:23" x14ac:dyDescent="0.25">
      <c r="A4" s="295"/>
      <c r="B4" s="295"/>
      <c r="C4" s="295"/>
      <c r="D4" s="295"/>
      <c r="E4" s="295"/>
      <c r="F4" s="295"/>
      <c r="G4" s="295"/>
      <c r="H4" s="295"/>
      <c r="I4" s="295"/>
      <c r="J4" s="295"/>
      <c r="K4" s="295"/>
      <c r="L4" s="295"/>
      <c r="M4" s="295"/>
      <c r="N4" s="295"/>
      <c r="O4" s="295"/>
      <c r="P4" s="295"/>
      <c r="Q4" s="295"/>
      <c r="R4" s="295"/>
      <c r="S4" s="297"/>
      <c r="T4" s="297"/>
      <c r="U4" s="297"/>
      <c r="V4" s="297"/>
      <c r="W4" s="297"/>
    </row>
    <row r="5" spans="1:23" x14ac:dyDescent="0.25">
      <c r="A5" s="295"/>
      <c r="B5" s="295"/>
      <c r="C5" s="295"/>
      <c r="D5" s="295"/>
      <c r="E5" s="295"/>
      <c r="F5" s="295"/>
      <c r="G5" s="295"/>
      <c r="H5" s="295"/>
      <c r="I5" s="295"/>
      <c r="J5" s="295"/>
      <c r="K5" s="295"/>
      <c r="L5" s="295"/>
      <c r="M5" s="295"/>
      <c r="N5" s="295"/>
      <c r="O5" s="295"/>
      <c r="P5" s="295"/>
      <c r="Q5" s="295"/>
      <c r="R5" s="295"/>
      <c r="S5" s="297"/>
      <c r="T5" s="297"/>
      <c r="U5" s="297"/>
      <c r="V5" s="297"/>
      <c r="W5" s="297"/>
    </row>
    <row r="6" spans="1:23" x14ac:dyDescent="0.25">
      <c r="A6" s="295"/>
      <c r="B6" s="295"/>
      <c r="C6" s="295"/>
      <c r="D6" s="295"/>
      <c r="E6" s="295"/>
      <c r="F6" s="295"/>
      <c r="G6" s="295"/>
      <c r="H6" s="295"/>
      <c r="I6" s="295"/>
      <c r="J6" s="295"/>
      <c r="K6" s="295"/>
      <c r="L6" s="295"/>
      <c r="M6" s="295"/>
      <c r="N6" s="295"/>
      <c r="O6" s="295"/>
      <c r="P6" s="295"/>
      <c r="Q6" s="295"/>
      <c r="R6" s="295"/>
      <c r="S6" s="297"/>
      <c r="T6" s="297"/>
      <c r="U6" s="297"/>
      <c r="V6" s="297"/>
      <c r="W6" s="297"/>
    </row>
    <row r="7" spans="1:23" x14ac:dyDescent="0.25">
      <c r="A7" s="295"/>
      <c r="B7" s="295"/>
      <c r="C7" s="295"/>
      <c r="D7" s="295"/>
      <c r="E7" s="295"/>
      <c r="F7" s="295"/>
      <c r="G7" s="295"/>
      <c r="H7" s="295"/>
      <c r="I7" s="295"/>
      <c r="J7" s="295"/>
      <c r="K7" s="295"/>
      <c r="L7" s="295"/>
      <c r="M7" s="295"/>
      <c r="N7" s="295"/>
      <c r="O7" s="295"/>
      <c r="P7" s="295"/>
      <c r="Q7" s="295"/>
      <c r="R7" s="295"/>
      <c r="S7" s="297"/>
      <c r="T7" s="297"/>
      <c r="U7" s="297"/>
      <c r="V7" s="297"/>
      <c r="W7" s="297"/>
    </row>
    <row r="8" spans="1:23" x14ac:dyDescent="0.25">
      <c r="A8" s="295"/>
      <c r="B8" s="295"/>
      <c r="C8" s="295"/>
      <c r="D8" s="295"/>
      <c r="E8" s="295"/>
      <c r="F8" s="295"/>
      <c r="G8" s="295"/>
      <c r="H8" s="295"/>
      <c r="I8" s="295"/>
      <c r="J8" s="295"/>
      <c r="K8" s="295"/>
      <c r="L8" s="295"/>
      <c r="M8" s="295"/>
      <c r="N8" s="295"/>
      <c r="O8" s="295"/>
      <c r="P8" s="295"/>
      <c r="Q8" s="295"/>
      <c r="R8" s="295"/>
      <c r="S8" s="297"/>
      <c r="T8" s="297"/>
      <c r="U8" s="297"/>
      <c r="V8" s="297"/>
      <c r="W8" s="297"/>
    </row>
    <row r="9" spans="1:23" x14ac:dyDescent="0.25">
      <c r="A9" s="295"/>
      <c r="B9" s="295"/>
      <c r="C9" s="295"/>
      <c r="D9" s="295"/>
      <c r="E9" s="295"/>
      <c r="F9" s="295"/>
      <c r="G9" s="295"/>
      <c r="H9" s="295"/>
      <c r="I9" s="295"/>
      <c r="J9" s="295"/>
      <c r="K9" s="295"/>
      <c r="L9" s="295"/>
      <c r="M9" s="295"/>
      <c r="N9" s="295"/>
      <c r="O9" s="295"/>
      <c r="P9" s="295"/>
      <c r="Q9" s="295"/>
      <c r="R9" s="295"/>
      <c r="S9" s="297"/>
      <c r="T9" s="297"/>
      <c r="U9" s="297"/>
      <c r="V9" s="297"/>
      <c r="W9" s="297"/>
    </row>
    <row r="10" spans="1:23" x14ac:dyDescent="0.25">
      <c r="A10" s="295"/>
      <c r="B10" s="295"/>
      <c r="C10" s="295"/>
      <c r="D10" s="295"/>
      <c r="E10" s="295"/>
      <c r="F10" s="295"/>
      <c r="G10" s="295"/>
      <c r="H10" s="295"/>
      <c r="I10" s="295"/>
      <c r="J10" s="295"/>
      <c r="K10" s="295"/>
      <c r="L10" s="295"/>
      <c r="M10" s="295"/>
      <c r="N10" s="295"/>
      <c r="O10" s="295"/>
      <c r="P10" s="295"/>
      <c r="Q10" s="295"/>
      <c r="R10" s="295"/>
      <c r="S10" s="297"/>
      <c r="T10" s="297"/>
      <c r="U10" s="297"/>
      <c r="V10" s="297"/>
      <c r="W10" s="297"/>
    </row>
    <row r="11" spans="1:23" x14ac:dyDescent="0.25">
      <c r="A11" s="295"/>
      <c r="B11" s="295"/>
      <c r="C11" s="295"/>
      <c r="D11" s="295"/>
      <c r="E11" s="295"/>
      <c r="F11" s="295"/>
      <c r="G11" s="295"/>
      <c r="H11" s="295"/>
      <c r="I11" s="295"/>
      <c r="J11" s="295"/>
      <c r="K11" s="295"/>
      <c r="L11" s="295"/>
      <c r="M11" s="295"/>
      <c r="N11" s="295"/>
      <c r="O11" s="295"/>
      <c r="P11" s="295"/>
      <c r="Q11" s="295"/>
      <c r="R11" s="295"/>
      <c r="S11" s="297"/>
      <c r="T11" s="297"/>
      <c r="U11" s="297"/>
      <c r="V11" s="297"/>
      <c r="W11" s="297"/>
    </row>
    <row r="12" spans="1:23" x14ac:dyDescent="0.25">
      <c r="A12" s="295"/>
      <c r="B12" s="295"/>
      <c r="C12" s="295"/>
      <c r="D12" s="295"/>
      <c r="E12" s="295"/>
      <c r="F12" s="295"/>
      <c r="G12" s="295"/>
      <c r="H12" s="295"/>
      <c r="I12" s="295"/>
      <c r="J12" s="295"/>
      <c r="K12" s="295"/>
      <c r="L12" s="295"/>
      <c r="M12" s="295"/>
      <c r="N12" s="295"/>
      <c r="O12" s="295"/>
      <c r="P12" s="295"/>
      <c r="Q12" s="295"/>
      <c r="R12" s="295"/>
      <c r="S12" s="297"/>
      <c r="T12" s="297"/>
      <c r="U12" s="297"/>
      <c r="V12" s="297"/>
      <c r="W12" s="297"/>
    </row>
    <row r="13" spans="1:23" x14ac:dyDescent="0.25">
      <c r="A13" s="295"/>
      <c r="B13" s="295"/>
      <c r="C13" s="295"/>
      <c r="D13" s="295"/>
      <c r="E13" s="295"/>
      <c r="F13" s="295"/>
      <c r="G13" s="295"/>
      <c r="H13" s="295"/>
      <c r="I13" s="295"/>
      <c r="J13" s="295"/>
      <c r="K13" s="295"/>
      <c r="L13" s="295"/>
      <c r="M13" s="295"/>
      <c r="N13" s="295"/>
      <c r="O13" s="295"/>
      <c r="P13" s="295"/>
      <c r="Q13" s="295"/>
      <c r="R13" s="295"/>
      <c r="S13" s="297"/>
      <c r="T13" s="297"/>
      <c r="U13" s="297"/>
      <c r="V13" s="297"/>
      <c r="W13" s="297"/>
    </row>
    <row r="14" spans="1:23" x14ac:dyDescent="0.25">
      <c r="A14" s="295"/>
      <c r="B14" s="295"/>
      <c r="C14" s="295"/>
      <c r="D14" s="295"/>
      <c r="E14" s="295"/>
      <c r="F14" s="295"/>
      <c r="G14" s="295"/>
      <c r="H14" s="295"/>
      <c r="I14" s="295"/>
      <c r="J14" s="295"/>
      <c r="K14" s="295"/>
      <c r="L14" s="295"/>
      <c r="M14" s="295"/>
      <c r="N14" s="295"/>
      <c r="O14" s="295"/>
      <c r="P14" s="295"/>
      <c r="Q14" s="295"/>
      <c r="R14" s="295"/>
      <c r="S14" s="297"/>
      <c r="T14" s="297"/>
      <c r="U14" s="297"/>
      <c r="V14" s="297"/>
      <c r="W14" s="297"/>
    </row>
    <row r="15" spans="1:23" x14ac:dyDescent="0.25">
      <c r="A15" s="295"/>
      <c r="B15" s="295"/>
      <c r="C15" s="295"/>
      <c r="D15" s="295"/>
      <c r="E15" s="295"/>
      <c r="F15" s="295"/>
      <c r="G15" s="295"/>
      <c r="H15" s="295"/>
      <c r="I15" s="295"/>
      <c r="J15" s="295"/>
      <c r="K15" s="295"/>
      <c r="L15" s="295"/>
      <c r="M15" s="295"/>
      <c r="N15" s="295"/>
      <c r="O15" s="295"/>
      <c r="P15" s="295"/>
      <c r="Q15" s="295"/>
      <c r="R15" s="295"/>
      <c r="S15" s="297"/>
      <c r="T15" s="297"/>
      <c r="U15" s="297"/>
      <c r="V15" s="297"/>
      <c r="W15" s="297"/>
    </row>
    <row r="16" spans="1:23" x14ac:dyDescent="0.25">
      <c r="A16" s="295"/>
      <c r="B16" s="295"/>
      <c r="C16" s="295"/>
      <c r="D16" s="295"/>
      <c r="E16" s="295"/>
      <c r="F16" s="295"/>
      <c r="G16" s="295"/>
      <c r="H16" s="295"/>
      <c r="I16" s="295"/>
      <c r="J16" s="295"/>
      <c r="K16" s="295"/>
      <c r="L16" s="295"/>
      <c r="M16" s="295"/>
      <c r="N16" s="295"/>
      <c r="O16" s="295"/>
      <c r="P16" s="295"/>
      <c r="Q16" s="295"/>
      <c r="R16" s="295"/>
      <c r="S16" s="297"/>
      <c r="T16" s="297"/>
      <c r="U16" s="297"/>
      <c r="V16" s="297"/>
      <c r="W16" s="297"/>
    </row>
    <row r="17" spans="1:23" x14ac:dyDescent="0.25">
      <c r="A17" s="295"/>
      <c r="B17" s="295"/>
      <c r="C17" s="295"/>
      <c r="D17" s="295"/>
      <c r="E17" s="295"/>
      <c r="F17" s="295"/>
      <c r="G17" s="295"/>
      <c r="H17" s="295"/>
      <c r="I17" s="295"/>
      <c r="J17" s="295"/>
      <c r="K17" s="295"/>
      <c r="L17" s="295"/>
      <c r="M17" s="295"/>
      <c r="N17" s="295"/>
      <c r="O17" s="295"/>
      <c r="P17" s="295"/>
      <c r="Q17" s="295"/>
      <c r="R17" s="295"/>
      <c r="S17" s="297"/>
      <c r="T17" s="297"/>
      <c r="U17" s="297"/>
      <c r="V17" s="297"/>
      <c r="W17" s="297"/>
    </row>
    <row r="18" spans="1:23" x14ac:dyDescent="0.25">
      <c r="A18" s="295"/>
      <c r="B18" s="295"/>
      <c r="C18" s="295"/>
      <c r="D18" s="295"/>
      <c r="E18" s="295"/>
      <c r="F18" s="295"/>
      <c r="G18" s="295"/>
      <c r="H18" s="295"/>
      <c r="I18" s="295"/>
      <c r="J18" s="295"/>
      <c r="K18" s="295"/>
      <c r="L18" s="295"/>
      <c r="M18" s="295"/>
      <c r="N18" s="295"/>
      <c r="O18" s="295"/>
      <c r="P18" s="295"/>
      <c r="Q18" s="295"/>
      <c r="R18" s="295"/>
      <c r="S18" s="297"/>
      <c r="T18" s="297"/>
      <c r="U18" s="297"/>
      <c r="V18" s="297"/>
      <c r="W18" s="297"/>
    </row>
    <row r="19" spans="1:23" x14ac:dyDescent="0.25">
      <c r="A19" s="295"/>
      <c r="B19" s="295"/>
      <c r="C19" s="295"/>
      <c r="D19" s="295"/>
      <c r="E19" s="295"/>
      <c r="F19" s="295"/>
      <c r="G19" s="295"/>
      <c r="H19" s="295"/>
      <c r="I19" s="295"/>
      <c r="J19" s="295"/>
      <c r="K19" s="295"/>
      <c r="L19" s="295"/>
      <c r="M19" s="295"/>
      <c r="N19" s="295"/>
      <c r="O19" s="295"/>
      <c r="P19" s="295"/>
      <c r="Q19" s="295"/>
      <c r="R19" s="295"/>
      <c r="S19" s="297"/>
      <c r="T19" s="297"/>
      <c r="U19" s="297"/>
      <c r="V19" s="297"/>
      <c r="W19" s="297"/>
    </row>
    <row r="20" spans="1:23" x14ac:dyDescent="0.25">
      <c r="A20" s="295"/>
      <c r="B20" s="295"/>
      <c r="C20" s="295"/>
      <c r="D20" s="295"/>
      <c r="E20" s="295"/>
      <c r="F20" s="295"/>
      <c r="G20" s="295"/>
      <c r="H20" s="295"/>
      <c r="I20" s="295"/>
      <c r="J20" s="295"/>
      <c r="K20" s="295"/>
      <c r="L20" s="295"/>
      <c r="M20" s="295"/>
      <c r="N20" s="295"/>
      <c r="O20" s="295"/>
      <c r="P20" s="295"/>
      <c r="Q20" s="295"/>
      <c r="R20" s="295"/>
      <c r="S20" s="297"/>
      <c r="T20" s="297"/>
      <c r="U20" s="297"/>
      <c r="V20" s="297"/>
      <c r="W20" s="297"/>
    </row>
    <row r="21" spans="1:23" x14ac:dyDescent="0.25">
      <c r="A21" s="295"/>
      <c r="B21" s="295"/>
      <c r="C21" s="295"/>
      <c r="D21" s="295"/>
      <c r="E21" s="295"/>
      <c r="F21" s="295"/>
      <c r="G21" s="295"/>
      <c r="H21" s="295"/>
      <c r="I21" s="295"/>
      <c r="J21" s="295"/>
      <c r="K21" s="295"/>
      <c r="L21" s="295"/>
      <c r="M21" s="295"/>
      <c r="N21" s="295"/>
      <c r="O21" s="295"/>
      <c r="P21" s="295"/>
      <c r="Q21" s="295"/>
      <c r="R21" s="295"/>
      <c r="S21" s="297"/>
      <c r="T21" s="297"/>
      <c r="U21" s="297"/>
      <c r="V21" s="297"/>
      <c r="W21" s="297"/>
    </row>
    <row r="22" spans="1:23" x14ac:dyDescent="0.25">
      <c r="A22" s="295"/>
      <c r="B22" s="295"/>
      <c r="C22" s="295"/>
      <c r="D22" s="295"/>
      <c r="E22" s="295"/>
      <c r="F22" s="295"/>
      <c r="G22" s="295"/>
      <c r="H22" s="295"/>
      <c r="I22" s="295"/>
      <c r="J22" s="295"/>
      <c r="K22" s="295"/>
      <c r="L22" s="295"/>
      <c r="M22" s="295"/>
      <c r="N22" s="295"/>
      <c r="O22" s="295"/>
      <c r="P22" s="295"/>
      <c r="Q22" s="295"/>
      <c r="R22" s="295"/>
      <c r="S22" s="297"/>
      <c r="T22" s="297"/>
      <c r="U22" s="297"/>
      <c r="V22" s="297"/>
      <c r="W22" s="297"/>
    </row>
    <row r="23" spans="1:23" x14ac:dyDescent="0.25">
      <c r="A23" s="295"/>
      <c r="B23" s="295"/>
      <c r="C23" s="295"/>
      <c r="D23" s="295"/>
      <c r="E23" s="295"/>
      <c r="F23" s="295"/>
      <c r="G23" s="295"/>
      <c r="H23" s="295"/>
      <c r="I23" s="295"/>
      <c r="J23" s="295"/>
      <c r="K23" s="295"/>
      <c r="L23" s="295"/>
      <c r="M23" s="295"/>
      <c r="N23" s="295"/>
      <c r="O23" s="295"/>
      <c r="P23" s="295"/>
      <c r="Q23" s="295"/>
      <c r="R23" s="295"/>
      <c r="S23" s="297"/>
      <c r="T23" s="297"/>
      <c r="U23" s="297"/>
      <c r="V23" s="297"/>
      <c r="W23" s="297"/>
    </row>
    <row r="24" spans="1:23" x14ac:dyDescent="0.25">
      <c r="A24" s="295"/>
      <c r="B24" s="295"/>
      <c r="C24" s="295"/>
      <c r="D24" s="295"/>
      <c r="E24" s="295"/>
      <c r="F24" s="295"/>
      <c r="G24" s="295"/>
      <c r="H24" s="295"/>
      <c r="I24" s="295"/>
      <c r="J24" s="295"/>
      <c r="K24" s="295"/>
      <c r="L24" s="295"/>
      <c r="M24" s="295"/>
      <c r="N24" s="295"/>
      <c r="O24" s="295"/>
      <c r="P24" s="295"/>
      <c r="Q24" s="295"/>
      <c r="R24" s="295"/>
      <c r="S24" s="297"/>
      <c r="T24" s="297"/>
      <c r="U24" s="297"/>
      <c r="V24" s="297"/>
      <c r="W24" s="297"/>
    </row>
    <row r="25" spans="1:23" x14ac:dyDescent="0.25">
      <c r="A25" s="295"/>
      <c r="B25" s="295"/>
      <c r="C25" s="295"/>
      <c r="D25" s="295"/>
      <c r="E25" s="295"/>
      <c r="F25" s="295"/>
      <c r="G25" s="295"/>
      <c r="H25" s="295"/>
      <c r="I25" s="295"/>
      <c r="J25" s="295"/>
      <c r="K25" s="295"/>
      <c r="L25" s="295"/>
      <c r="M25" s="295"/>
      <c r="N25" s="295"/>
      <c r="O25" s="295"/>
      <c r="P25" s="295"/>
      <c r="Q25" s="295"/>
      <c r="R25" s="295"/>
      <c r="S25" s="297"/>
      <c r="T25" s="297"/>
      <c r="U25" s="297"/>
      <c r="V25" s="297"/>
      <c r="W25" s="297"/>
    </row>
    <row r="26" spans="1:23" x14ac:dyDescent="0.25">
      <c r="A26" s="295"/>
      <c r="B26" s="295"/>
      <c r="C26" s="295"/>
      <c r="D26" s="295"/>
      <c r="E26" s="295"/>
      <c r="F26" s="295"/>
      <c r="G26" s="295"/>
      <c r="H26" s="295"/>
      <c r="I26" s="295"/>
      <c r="J26" s="295"/>
      <c r="K26" s="295"/>
      <c r="L26" s="295"/>
      <c r="M26" s="295"/>
      <c r="N26" s="295"/>
      <c r="O26" s="295"/>
      <c r="P26" s="295"/>
      <c r="Q26" s="295"/>
      <c r="R26" s="295"/>
      <c r="S26" s="297"/>
      <c r="T26" s="297"/>
      <c r="U26" s="297"/>
      <c r="V26" s="297"/>
      <c r="W26" s="297"/>
    </row>
    <row r="27" spans="1:23" x14ac:dyDescent="0.25">
      <c r="A27" s="295"/>
      <c r="B27" s="295"/>
      <c r="C27" s="295"/>
      <c r="D27" s="295"/>
      <c r="E27" s="295"/>
      <c r="F27" s="295"/>
      <c r="G27" s="295"/>
      <c r="H27" s="295"/>
      <c r="I27" s="295"/>
      <c r="J27" s="295"/>
      <c r="K27" s="295"/>
      <c r="L27" s="295"/>
      <c r="M27" s="295"/>
      <c r="N27" s="295"/>
      <c r="O27" s="295"/>
      <c r="P27" s="295"/>
      <c r="Q27" s="295"/>
      <c r="R27" s="295"/>
      <c r="S27" s="297"/>
      <c r="T27" s="297"/>
      <c r="U27" s="297"/>
      <c r="V27" s="297"/>
      <c r="W27" s="297"/>
    </row>
    <row r="28" spans="1:23" x14ac:dyDescent="0.25">
      <c r="A28" s="295"/>
      <c r="B28" s="295"/>
      <c r="C28" s="295"/>
      <c r="D28" s="295"/>
      <c r="E28" s="295"/>
      <c r="F28" s="295"/>
      <c r="G28" s="295"/>
      <c r="H28" s="295"/>
      <c r="I28" s="295"/>
      <c r="J28" s="295"/>
      <c r="K28" s="295"/>
      <c r="L28" s="295"/>
      <c r="M28" s="295"/>
      <c r="N28" s="295"/>
      <c r="O28" s="295"/>
      <c r="P28" s="295"/>
      <c r="Q28" s="295"/>
      <c r="R28" s="295"/>
      <c r="S28" s="297"/>
      <c r="T28" s="297"/>
      <c r="U28" s="297"/>
      <c r="V28" s="297"/>
      <c r="W28" s="297"/>
    </row>
    <row r="29" spans="1:23" x14ac:dyDescent="0.25">
      <c r="A29" s="295"/>
      <c r="B29" s="295"/>
      <c r="C29" s="295"/>
      <c r="D29" s="295"/>
      <c r="E29" s="295"/>
      <c r="F29" s="295"/>
      <c r="G29" s="295"/>
      <c r="H29" s="295"/>
      <c r="I29" s="295"/>
      <c r="J29" s="295"/>
      <c r="K29" s="295"/>
      <c r="L29" s="295"/>
      <c r="M29" s="295"/>
      <c r="N29" s="295"/>
      <c r="O29" s="295"/>
      <c r="P29" s="295"/>
      <c r="Q29" s="295"/>
      <c r="R29" s="295"/>
      <c r="S29" s="297"/>
      <c r="T29" s="297"/>
      <c r="U29" s="297"/>
      <c r="V29" s="297"/>
      <c r="W29" s="297"/>
    </row>
    <row r="30" spans="1:23" x14ac:dyDescent="0.25">
      <c r="A30" s="295"/>
      <c r="B30" s="295"/>
      <c r="C30" s="295"/>
      <c r="D30" s="295"/>
      <c r="E30" s="295"/>
      <c r="F30" s="295"/>
      <c r="G30" s="295"/>
      <c r="H30" s="295"/>
      <c r="I30" s="295"/>
      <c r="J30" s="295"/>
      <c r="K30" s="295"/>
      <c r="L30" s="295"/>
      <c r="M30" s="295"/>
      <c r="N30" s="295"/>
      <c r="O30" s="295"/>
      <c r="P30" s="295"/>
      <c r="Q30" s="295"/>
      <c r="R30" s="295"/>
      <c r="S30" s="297"/>
      <c r="T30" s="297"/>
      <c r="U30" s="297"/>
      <c r="V30" s="297"/>
      <c r="W30" s="297"/>
    </row>
    <row r="31" spans="1:23" x14ac:dyDescent="0.25">
      <c r="A31" s="295"/>
      <c r="B31" s="295"/>
      <c r="C31" s="295"/>
      <c r="D31" s="295"/>
      <c r="E31" s="295"/>
      <c r="F31" s="295"/>
      <c r="G31" s="295"/>
      <c r="H31" s="295"/>
      <c r="I31" s="295"/>
      <c r="J31" s="295"/>
      <c r="K31" s="295"/>
      <c r="L31" s="295"/>
      <c r="M31" s="295"/>
      <c r="N31" s="295"/>
      <c r="O31" s="295"/>
      <c r="P31" s="295"/>
      <c r="Q31" s="295"/>
      <c r="R31" s="295"/>
      <c r="S31" s="297"/>
      <c r="T31" s="297"/>
      <c r="U31" s="297"/>
      <c r="V31" s="297"/>
      <c r="W31" s="297"/>
    </row>
  </sheetData>
  <sheetProtection password="C8C3" sheet="1" objects="1" scenarios="1"/>
  <mergeCells count="3">
    <mergeCell ref="A1:W2"/>
    <mergeCell ref="A3:R31"/>
    <mergeCell ref="S3:W3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182"/>
  <sheetViews>
    <sheetView zoomScale="90" zoomScaleNormal="90" workbookViewId="0">
      <pane xSplit="15" ySplit="4" topLeftCell="P5" activePane="bottomRight" state="frozen"/>
      <selection activeCell="BB89" sqref="BB89"/>
      <selection pane="topRight" activeCell="BB89" sqref="BB89"/>
      <selection pane="bottomLeft" activeCell="BB89" sqref="BB89"/>
      <selection pane="bottomRight" activeCell="P5" sqref="P5"/>
    </sheetView>
  </sheetViews>
  <sheetFormatPr defaultColWidth="0" defaultRowHeight="15" zeroHeight="1" x14ac:dyDescent="0.25"/>
  <cols>
    <col min="1" max="3" width="4.7109375" style="10" customWidth="1"/>
    <col min="4" max="4" width="4.7109375" style="144" customWidth="1"/>
    <col min="5" max="5" width="8.85546875" style="10" customWidth="1"/>
    <col min="6" max="6" width="7.5703125" style="10" customWidth="1"/>
    <col min="7" max="13" width="8.85546875" style="10" customWidth="1"/>
    <col min="14" max="14" width="13.7109375" style="10" customWidth="1"/>
    <col min="15" max="15" width="16" style="10" customWidth="1"/>
    <col min="16" max="49" width="6" style="112" customWidth="1"/>
    <col min="50" max="50" width="9.140625" style="112" customWidth="1"/>
    <col min="51" max="54" width="9.140625" style="10" customWidth="1"/>
    <col min="55" max="61" width="0" style="10" hidden="1"/>
    <col min="62" max="62" width="0" style="16" hidden="1"/>
    <col min="63" max="16384" width="9.140625" style="10" hidden="1"/>
  </cols>
  <sheetData>
    <row r="1" spans="1:62" s="16" customFormat="1" ht="23.25" customHeight="1" x14ac:dyDescent="0.35">
      <c r="A1" s="58"/>
      <c r="B1" s="319" t="s">
        <v>14</v>
      </c>
      <c r="C1" s="320"/>
      <c r="D1" s="320"/>
      <c r="E1" s="320"/>
      <c r="F1" s="320"/>
      <c r="G1" s="320"/>
      <c r="H1" s="320"/>
      <c r="I1" s="320"/>
      <c r="J1" s="320"/>
      <c r="K1" s="320"/>
      <c r="L1" s="320"/>
      <c r="M1" s="320"/>
      <c r="N1" s="320"/>
      <c r="O1" s="321"/>
      <c r="P1" s="372" t="s">
        <v>0</v>
      </c>
      <c r="Q1" s="349" t="s">
        <v>42</v>
      </c>
      <c r="R1" s="349" t="s">
        <v>43</v>
      </c>
      <c r="S1" s="347" t="s">
        <v>44</v>
      </c>
      <c r="T1" s="347" t="s">
        <v>45</v>
      </c>
      <c r="U1" s="347" t="s">
        <v>46</v>
      </c>
      <c r="V1" s="347" t="s">
        <v>52</v>
      </c>
      <c r="W1" s="347"/>
      <c r="X1" s="347"/>
      <c r="Y1" s="347"/>
      <c r="Z1" s="347"/>
      <c r="AA1" s="347"/>
      <c r="AB1" s="347"/>
      <c r="AC1" s="347"/>
      <c r="AD1" s="347"/>
      <c r="AE1" s="347"/>
      <c r="AF1" s="347"/>
      <c r="AG1" s="347"/>
      <c r="AH1" s="347"/>
      <c r="AI1" s="347"/>
      <c r="AJ1" s="347"/>
      <c r="AK1" s="347"/>
      <c r="AL1" s="347"/>
      <c r="AM1" s="347"/>
      <c r="AN1" s="347"/>
      <c r="AO1" s="347"/>
      <c r="AP1" s="347"/>
      <c r="AQ1" s="347"/>
      <c r="AR1" s="347"/>
      <c r="AS1" s="347"/>
      <c r="AT1" s="347"/>
      <c r="AU1" s="347"/>
      <c r="AV1" s="347"/>
      <c r="AW1" s="347"/>
      <c r="AX1" s="352" t="s">
        <v>59</v>
      </c>
      <c r="AY1" s="352"/>
      <c r="AZ1" s="352"/>
      <c r="BA1" s="352"/>
      <c r="BB1" s="353"/>
      <c r="BJ1" s="141" t="s">
        <v>61</v>
      </c>
    </row>
    <row r="2" spans="1:62" s="16" customFormat="1" ht="57.75" customHeight="1" x14ac:dyDescent="0.3">
      <c r="A2" s="59"/>
      <c r="B2" s="11"/>
      <c r="C2" s="11"/>
      <c r="D2" s="335" t="s">
        <v>29</v>
      </c>
      <c r="E2" s="335"/>
      <c r="F2" s="335" t="s">
        <v>28</v>
      </c>
      <c r="G2" s="335"/>
      <c r="H2" s="335"/>
      <c r="I2" s="335"/>
      <c r="J2" s="335"/>
      <c r="K2" s="335"/>
      <c r="L2" s="335"/>
      <c r="M2" s="60"/>
      <c r="N2" s="60"/>
      <c r="O2" s="60"/>
      <c r="P2" s="373"/>
      <c r="Q2" s="350"/>
      <c r="R2" s="350"/>
      <c r="S2" s="348"/>
      <c r="T2" s="348"/>
      <c r="U2" s="348"/>
      <c r="V2" s="348"/>
      <c r="W2" s="348"/>
      <c r="X2" s="348"/>
      <c r="Y2" s="348"/>
      <c r="Z2" s="348"/>
      <c r="AA2" s="348"/>
      <c r="AB2" s="348"/>
      <c r="AC2" s="348"/>
      <c r="AD2" s="348"/>
      <c r="AE2" s="348"/>
      <c r="AF2" s="348"/>
      <c r="AG2" s="348"/>
      <c r="AH2" s="348"/>
      <c r="AI2" s="348"/>
      <c r="AJ2" s="348"/>
      <c r="AK2" s="348"/>
      <c r="AL2" s="348"/>
      <c r="AM2" s="348"/>
      <c r="AN2" s="348"/>
      <c r="AO2" s="348"/>
      <c r="AP2" s="348"/>
      <c r="AQ2" s="348"/>
      <c r="AR2" s="348"/>
      <c r="AS2" s="348"/>
      <c r="AT2" s="348"/>
      <c r="AU2" s="348"/>
      <c r="AV2" s="348"/>
      <c r="AW2" s="348"/>
      <c r="AX2" s="354" t="s">
        <v>57</v>
      </c>
      <c r="AY2" s="356" t="s">
        <v>53</v>
      </c>
      <c r="AZ2" s="358" t="s">
        <v>54</v>
      </c>
      <c r="BA2" s="360" t="s">
        <v>55</v>
      </c>
      <c r="BB2" s="362" t="s">
        <v>58</v>
      </c>
      <c r="BJ2" s="141" t="s">
        <v>33</v>
      </c>
    </row>
    <row r="3" spans="1:62" s="16" customFormat="1" ht="23.25" customHeight="1" thickBot="1" x14ac:dyDescent="0.4">
      <c r="A3" s="59"/>
      <c r="B3" s="11"/>
      <c r="C3" s="11"/>
      <c r="D3" s="501" t="s">
        <v>312</v>
      </c>
      <c r="E3" s="501"/>
      <c r="F3" s="61"/>
      <c r="G3" s="61" t="s">
        <v>15</v>
      </c>
      <c r="H3" s="339"/>
      <c r="I3" s="339"/>
      <c r="J3" s="61" t="s">
        <v>4</v>
      </c>
      <c r="K3" s="322"/>
      <c r="L3" s="322"/>
      <c r="M3" s="371" t="s">
        <v>16</v>
      </c>
      <c r="N3" s="371"/>
      <c r="O3" s="285">
        <f>COUNTA(P1:AW3)</f>
        <v>7</v>
      </c>
      <c r="P3" s="374"/>
      <c r="Q3" s="351"/>
      <c r="R3" s="351"/>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55"/>
      <c r="AY3" s="357"/>
      <c r="AZ3" s="359"/>
      <c r="BA3" s="361"/>
      <c r="BB3" s="363"/>
      <c r="BJ3" s="141" t="s">
        <v>32</v>
      </c>
    </row>
    <row r="4" spans="1:62" s="16" customFormat="1" ht="76.5" customHeight="1" thickBot="1" x14ac:dyDescent="0.3">
      <c r="A4" s="337" t="s">
        <v>12</v>
      </c>
      <c r="B4" s="337"/>
      <c r="C4" s="337"/>
      <c r="D4" s="327" t="s">
        <v>318</v>
      </c>
      <c r="E4" s="328"/>
      <c r="F4" s="328"/>
      <c r="G4" s="328"/>
      <c r="H4" s="328"/>
      <c r="I4" s="328"/>
      <c r="J4" s="328"/>
      <c r="K4" s="328"/>
      <c r="L4" s="328"/>
      <c r="M4" s="328"/>
      <c r="N4" s="328"/>
      <c r="O4" s="328"/>
      <c r="P4" s="113"/>
      <c r="Q4" s="114"/>
      <c r="R4" s="114"/>
      <c r="S4" s="114"/>
      <c r="T4" s="114"/>
      <c r="U4" s="114"/>
      <c r="V4" s="114"/>
      <c r="W4" s="114"/>
      <c r="X4" s="114"/>
      <c r="Y4" s="114"/>
      <c r="Z4" s="114"/>
      <c r="AA4" s="114"/>
      <c r="AB4" s="115"/>
      <c r="AC4" s="115"/>
      <c r="AD4" s="115"/>
      <c r="AE4" s="115"/>
      <c r="AF4" s="115"/>
      <c r="AG4" s="115"/>
      <c r="AH4" s="115"/>
      <c r="AI4" s="115"/>
      <c r="AJ4" s="115"/>
      <c r="AK4" s="115"/>
      <c r="AL4" s="115"/>
      <c r="AM4" s="115"/>
      <c r="AN4" s="115"/>
      <c r="AO4" s="115"/>
      <c r="AP4" s="115"/>
      <c r="AQ4" s="115"/>
      <c r="AR4" s="115"/>
      <c r="AS4" s="115"/>
      <c r="AT4" s="115"/>
      <c r="AU4" s="115"/>
      <c r="AV4" s="115"/>
      <c r="AW4" s="116"/>
      <c r="AX4" s="355"/>
      <c r="AY4" s="357"/>
      <c r="AZ4" s="359"/>
      <c r="BA4" s="361"/>
      <c r="BB4" s="363"/>
      <c r="BJ4" s="141" t="s">
        <v>31</v>
      </c>
    </row>
    <row r="5" spans="1:62" ht="15" customHeight="1" x14ac:dyDescent="0.25">
      <c r="A5" s="337"/>
      <c r="B5" s="337"/>
      <c r="C5" s="337"/>
      <c r="D5" s="211">
        <v>1</v>
      </c>
      <c r="E5" s="490" t="s">
        <v>178</v>
      </c>
      <c r="F5" s="490"/>
      <c r="G5" s="490"/>
      <c r="H5" s="490"/>
      <c r="I5" s="490"/>
      <c r="J5" s="490"/>
      <c r="K5" s="490"/>
      <c r="L5" s="490"/>
      <c r="M5" s="490"/>
      <c r="N5" s="490"/>
      <c r="O5" s="490"/>
      <c r="P5" s="117" t="s">
        <v>32</v>
      </c>
      <c r="Q5" s="118" t="s">
        <v>30</v>
      </c>
      <c r="R5" s="118" t="s">
        <v>33</v>
      </c>
      <c r="S5" s="118" t="s">
        <v>31</v>
      </c>
      <c r="T5" s="118" t="s">
        <v>34</v>
      </c>
      <c r="U5" s="118" t="s">
        <v>32</v>
      </c>
      <c r="V5" s="118" t="s">
        <v>34</v>
      </c>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9"/>
      <c r="AX5" s="155">
        <f>IF(COUNTA(P5:AW5)=0,"",(COUNTIFS(P5:AW5,"=n"))/(COUNTA(P5:AW5)))</f>
        <v>0.14285714285714285</v>
      </c>
      <c r="AY5" s="34">
        <f>IF(COUNTA(P5:AW5)=0,"",(COUNTIFS(P5:AW5,"=a"))/(COUNTA(P5:AW5)))</f>
        <v>0.14285714285714285</v>
      </c>
      <c r="AZ5" s="34">
        <f>IF(COUNTA(P5:AW5)=0,"",(COUNTIFS(P5:AW5,"=c"))/(COUNTA(P5:AW5)))</f>
        <v>0.14285714285714285</v>
      </c>
      <c r="BA5" s="34">
        <f>IF(COUNTA(P5:AW5)=0,"",(COUNTIFS(P5:AW5,"=e"))/(COUNTA(P5:AW5)))</f>
        <v>0.2857142857142857</v>
      </c>
      <c r="BB5" s="35">
        <f>IF(COUNTA(P5:AW5)=0,"",(COUNTIFS(P5:AW5,"=b"))/(COUNTA(P5:AW5)))</f>
        <v>0.2857142857142857</v>
      </c>
      <c r="BC5" s="15"/>
      <c r="BD5" s="15"/>
      <c r="BE5" s="15"/>
      <c r="BF5" s="15"/>
      <c r="BG5" s="15"/>
      <c r="BH5" s="15"/>
      <c r="BI5" s="15"/>
      <c r="BJ5" s="282" t="s">
        <v>34</v>
      </c>
    </row>
    <row r="6" spans="1:62" ht="15" customHeight="1" x14ac:dyDescent="0.25">
      <c r="A6" s="337"/>
      <c r="B6" s="337"/>
      <c r="C6" s="337"/>
      <c r="D6" s="211">
        <v>2</v>
      </c>
      <c r="E6" s="481" t="s">
        <v>179</v>
      </c>
      <c r="F6" s="481"/>
      <c r="G6" s="481"/>
      <c r="H6" s="481"/>
      <c r="I6" s="481"/>
      <c r="J6" s="481"/>
      <c r="K6" s="481"/>
      <c r="L6" s="481"/>
      <c r="M6" s="481"/>
      <c r="N6" s="481"/>
      <c r="O6" s="482"/>
      <c r="P6" s="28" t="s">
        <v>32</v>
      </c>
      <c r="Q6" s="19" t="s">
        <v>30</v>
      </c>
      <c r="R6" s="19" t="s">
        <v>33</v>
      </c>
      <c r="S6" s="19" t="s">
        <v>31</v>
      </c>
      <c r="T6" s="19" t="s">
        <v>34</v>
      </c>
      <c r="U6" s="19" t="s">
        <v>32</v>
      </c>
      <c r="V6" s="19" t="s">
        <v>34</v>
      </c>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20"/>
      <c r="AX6" s="156">
        <f t="shared" ref="AX6:AX68" si="0">IF(COUNTA(P6:AW6)=0,"",(COUNTIFS(P6:AW6,"=n"))/(COUNTA(P6:AW6)))</f>
        <v>0.14285714285714285</v>
      </c>
      <c r="AY6" s="127">
        <f t="shared" ref="AY6:AY68" si="1">IF(COUNTA(P6:AW6)=0,"",(COUNTIFS(P6:AW6,"=a"))/(COUNTA(P6:AW6)))</f>
        <v>0.14285714285714285</v>
      </c>
      <c r="AZ6" s="127">
        <f t="shared" ref="AZ6:AZ68" si="2">IF(COUNTA(P6:AW6)=0,"",(COUNTIFS(P6:AW6,"=c"))/(COUNTA(P6:AW6)))</f>
        <v>0.14285714285714285</v>
      </c>
      <c r="BA6" s="127">
        <f t="shared" ref="BA6:BA68" si="3">IF(COUNTA(P6:AW6)=0,"",(COUNTIFS(P6:AW6,"=e"))/(COUNTA(P6:AW6)))</f>
        <v>0.2857142857142857</v>
      </c>
      <c r="BB6" s="128">
        <f t="shared" ref="BB6:BB68" si="4">IF(COUNTA(P6:AW6)=0,"",(COUNTIFS(P6:AW6,"=b"))/(COUNTA(P6:AW6)))</f>
        <v>0.2857142857142857</v>
      </c>
      <c r="BC6" s="15"/>
      <c r="BD6" s="15"/>
      <c r="BE6" s="15"/>
      <c r="BF6" s="15"/>
      <c r="BG6" s="15"/>
      <c r="BH6" s="15"/>
      <c r="BI6" s="15"/>
      <c r="BJ6" s="282" t="s">
        <v>30</v>
      </c>
    </row>
    <row r="7" spans="1:62" ht="15" customHeight="1" x14ac:dyDescent="0.25">
      <c r="A7" s="337"/>
      <c r="B7" s="337"/>
      <c r="C7" s="337"/>
      <c r="D7" s="268">
        <v>3</v>
      </c>
      <c r="E7" s="488" t="s">
        <v>180</v>
      </c>
      <c r="F7" s="488"/>
      <c r="G7" s="488"/>
      <c r="H7" s="488"/>
      <c r="I7" s="488"/>
      <c r="J7" s="488"/>
      <c r="K7" s="488"/>
      <c r="L7" s="488"/>
      <c r="M7" s="488"/>
      <c r="N7" s="488"/>
      <c r="O7" s="473"/>
      <c r="P7" s="28" t="s">
        <v>32</v>
      </c>
      <c r="Q7" s="19" t="s">
        <v>30</v>
      </c>
      <c r="R7" s="19" t="s">
        <v>33</v>
      </c>
      <c r="S7" s="19" t="s">
        <v>31</v>
      </c>
      <c r="T7" s="19" t="s">
        <v>34</v>
      </c>
      <c r="U7" s="19" t="s">
        <v>32</v>
      </c>
      <c r="V7" s="19" t="s">
        <v>34</v>
      </c>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20"/>
      <c r="AX7" s="156">
        <f t="shared" si="0"/>
        <v>0.14285714285714285</v>
      </c>
      <c r="AY7" s="127">
        <f t="shared" si="1"/>
        <v>0.14285714285714285</v>
      </c>
      <c r="AZ7" s="127">
        <f t="shared" si="2"/>
        <v>0.14285714285714285</v>
      </c>
      <c r="BA7" s="127">
        <f t="shared" si="3"/>
        <v>0.2857142857142857</v>
      </c>
      <c r="BB7" s="128">
        <f t="shared" si="4"/>
        <v>0.2857142857142857</v>
      </c>
      <c r="BC7" s="15"/>
      <c r="BD7" s="15"/>
      <c r="BE7" s="15"/>
      <c r="BF7" s="15"/>
      <c r="BG7" s="15"/>
      <c r="BH7" s="15"/>
      <c r="BI7" s="15"/>
      <c r="BJ7" s="283"/>
    </row>
    <row r="8" spans="1:62" ht="15" customHeight="1" x14ac:dyDescent="0.25">
      <c r="A8" s="337"/>
      <c r="B8" s="337"/>
      <c r="C8" s="337"/>
      <c r="D8" s="268">
        <v>4</v>
      </c>
      <c r="E8" s="487" t="s">
        <v>404</v>
      </c>
      <c r="F8" s="487"/>
      <c r="G8" s="487"/>
      <c r="H8" s="487"/>
      <c r="I8" s="487"/>
      <c r="J8" s="487"/>
      <c r="K8" s="487"/>
      <c r="L8" s="487"/>
      <c r="M8" s="487"/>
      <c r="N8" s="487"/>
      <c r="O8" s="485"/>
      <c r="P8" s="28" t="s">
        <v>32</v>
      </c>
      <c r="Q8" s="19" t="s">
        <v>30</v>
      </c>
      <c r="R8" s="19" t="s">
        <v>33</v>
      </c>
      <c r="S8" s="19" t="s">
        <v>31</v>
      </c>
      <c r="T8" s="19" t="s">
        <v>34</v>
      </c>
      <c r="U8" s="19" t="s">
        <v>32</v>
      </c>
      <c r="V8" s="19" t="s">
        <v>34</v>
      </c>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20"/>
      <c r="AX8" s="156">
        <f t="shared" si="0"/>
        <v>0.14285714285714285</v>
      </c>
      <c r="AY8" s="127">
        <f t="shared" si="1"/>
        <v>0.14285714285714285</v>
      </c>
      <c r="AZ8" s="127">
        <f t="shared" si="2"/>
        <v>0.14285714285714285</v>
      </c>
      <c r="BA8" s="127">
        <f t="shared" si="3"/>
        <v>0.2857142857142857</v>
      </c>
      <c r="BB8" s="128">
        <f t="shared" si="4"/>
        <v>0.2857142857142857</v>
      </c>
      <c r="BC8" s="15"/>
      <c r="BD8" s="15"/>
      <c r="BE8" s="15"/>
      <c r="BF8" s="15"/>
      <c r="BG8" s="15"/>
      <c r="BH8" s="15"/>
      <c r="BI8" s="15"/>
      <c r="BJ8" s="283"/>
    </row>
    <row r="9" spans="1:62" ht="15" customHeight="1" thickBot="1" x14ac:dyDescent="0.3">
      <c r="A9" s="337"/>
      <c r="B9" s="337"/>
      <c r="C9" s="337"/>
      <c r="D9" s="210">
        <v>5</v>
      </c>
      <c r="E9" s="487" t="s">
        <v>181</v>
      </c>
      <c r="F9" s="487"/>
      <c r="G9" s="487"/>
      <c r="H9" s="487"/>
      <c r="I9" s="487"/>
      <c r="J9" s="487"/>
      <c r="K9" s="487"/>
      <c r="L9" s="487"/>
      <c r="M9" s="487"/>
      <c r="N9" s="487"/>
      <c r="O9" s="485"/>
      <c r="P9" s="121" t="s">
        <v>32</v>
      </c>
      <c r="Q9" s="122" t="s">
        <v>30</v>
      </c>
      <c r="R9" s="122" t="s">
        <v>33</v>
      </c>
      <c r="S9" s="122" t="s">
        <v>31</v>
      </c>
      <c r="T9" s="122" t="s">
        <v>34</v>
      </c>
      <c r="U9" s="122" t="s">
        <v>32</v>
      </c>
      <c r="V9" s="122" t="s">
        <v>34</v>
      </c>
      <c r="W9" s="122"/>
      <c r="X9" s="122"/>
      <c r="Y9" s="122"/>
      <c r="Z9" s="122"/>
      <c r="AA9" s="122"/>
      <c r="AB9" s="122"/>
      <c r="AC9" s="122"/>
      <c r="AD9" s="122"/>
      <c r="AE9" s="122"/>
      <c r="AF9" s="122"/>
      <c r="AG9" s="122"/>
      <c r="AH9" s="122"/>
      <c r="AI9" s="122"/>
      <c r="AJ9" s="122"/>
      <c r="AK9" s="122"/>
      <c r="AL9" s="122"/>
      <c r="AM9" s="122"/>
      <c r="AN9" s="122"/>
      <c r="AO9" s="122"/>
      <c r="AP9" s="122"/>
      <c r="AQ9" s="122"/>
      <c r="AR9" s="122"/>
      <c r="AS9" s="122"/>
      <c r="AT9" s="122"/>
      <c r="AU9" s="122"/>
      <c r="AV9" s="122"/>
      <c r="AW9" s="123"/>
      <c r="AX9" s="158">
        <f t="shared" si="0"/>
        <v>0.14285714285714285</v>
      </c>
      <c r="AY9" s="130">
        <f t="shared" si="1"/>
        <v>0.14285714285714285</v>
      </c>
      <c r="AZ9" s="130">
        <f t="shared" si="2"/>
        <v>0.14285714285714285</v>
      </c>
      <c r="BA9" s="130">
        <f t="shared" si="3"/>
        <v>0.2857142857142857</v>
      </c>
      <c r="BB9" s="131">
        <f t="shared" si="4"/>
        <v>0.2857142857142857</v>
      </c>
      <c r="BC9" s="15"/>
      <c r="BD9" s="15"/>
      <c r="BE9" s="15"/>
      <c r="BF9" s="15"/>
      <c r="BG9" s="15"/>
      <c r="BH9" s="15"/>
      <c r="BI9" s="15"/>
      <c r="BJ9" s="283"/>
    </row>
    <row r="10" spans="1:62" ht="15.75" thickBot="1" x14ac:dyDescent="0.3">
      <c r="A10" s="337"/>
      <c r="B10" s="337"/>
      <c r="C10" s="337"/>
      <c r="D10" s="67" t="s">
        <v>10</v>
      </c>
      <c r="E10" s="208"/>
      <c r="F10" s="208"/>
      <c r="G10" s="208"/>
      <c r="H10" s="208"/>
      <c r="I10" s="208"/>
      <c r="J10" s="208"/>
      <c r="K10" s="208"/>
      <c r="L10" s="208"/>
      <c r="M10" s="208"/>
      <c r="N10" s="262"/>
      <c r="O10" s="262"/>
      <c r="P10" s="235"/>
      <c r="Q10" s="212"/>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36"/>
      <c r="AX10" s="157" t="str">
        <f t="shared" si="0"/>
        <v/>
      </c>
      <c r="AY10" s="133" t="str">
        <f t="shared" si="1"/>
        <v/>
      </c>
      <c r="AZ10" s="133" t="str">
        <f t="shared" si="2"/>
        <v/>
      </c>
      <c r="BA10" s="133" t="str">
        <f t="shared" si="3"/>
        <v/>
      </c>
      <c r="BB10" s="134" t="str">
        <f t="shared" si="4"/>
        <v/>
      </c>
      <c r="BC10" s="15"/>
      <c r="BD10" s="15"/>
      <c r="BE10" s="15"/>
      <c r="BF10" s="15"/>
      <c r="BG10" s="15"/>
      <c r="BH10" s="15"/>
      <c r="BI10" s="15"/>
      <c r="BJ10" s="283"/>
    </row>
    <row r="11" spans="1:62" ht="15" customHeight="1" x14ac:dyDescent="0.25">
      <c r="A11" s="337"/>
      <c r="B11" s="337"/>
      <c r="C11" s="337"/>
      <c r="D11" s="210">
        <v>1</v>
      </c>
      <c r="E11" s="465" t="s">
        <v>185</v>
      </c>
      <c r="F11" s="465"/>
      <c r="G11" s="465"/>
      <c r="H11" s="465"/>
      <c r="I11" s="465"/>
      <c r="J11" s="465"/>
      <c r="K11" s="465"/>
      <c r="L11" s="465"/>
      <c r="M11" s="465"/>
      <c r="N11" s="465"/>
      <c r="O11" s="465"/>
      <c r="P11" s="117" t="s">
        <v>32</v>
      </c>
      <c r="Q11" s="118" t="s">
        <v>30</v>
      </c>
      <c r="R11" s="118" t="s">
        <v>33</v>
      </c>
      <c r="S11" s="118" t="s">
        <v>31</v>
      </c>
      <c r="T11" s="118" t="s">
        <v>34</v>
      </c>
      <c r="U11" s="118" t="s">
        <v>32</v>
      </c>
      <c r="V11" s="118" t="s">
        <v>34</v>
      </c>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9"/>
      <c r="AX11" s="33">
        <f t="shared" si="0"/>
        <v>0.14285714285714285</v>
      </c>
      <c r="AY11" s="34">
        <f t="shared" si="1"/>
        <v>0.14285714285714285</v>
      </c>
      <c r="AZ11" s="34">
        <f t="shared" si="2"/>
        <v>0.14285714285714285</v>
      </c>
      <c r="BA11" s="34">
        <f t="shared" si="3"/>
        <v>0.2857142857142857</v>
      </c>
      <c r="BB11" s="35">
        <f t="shared" si="4"/>
        <v>0.2857142857142857</v>
      </c>
      <c r="BC11" s="15"/>
      <c r="BD11" s="15"/>
      <c r="BE11" s="15"/>
      <c r="BF11" s="15"/>
      <c r="BG11" s="15"/>
      <c r="BH11" s="15"/>
      <c r="BI11" s="15"/>
      <c r="BJ11" s="283"/>
    </row>
    <row r="12" spans="1:62" ht="15" customHeight="1" x14ac:dyDescent="0.25">
      <c r="A12" s="337"/>
      <c r="B12" s="337"/>
      <c r="C12" s="337"/>
      <c r="D12" s="210">
        <v>2</v>
      </c>
      <c r="E12" s="481" t="s">
        <v>186</v>
      </c>
      <c r="F12" s="481"/>
      <c r="G12" s="481"/>
      <c r="H12" s="481"/>
      <c r="I12" s="481"/>
      <c r="J12" s="481"/>
      <c r="K12" s="481"/>
      <c r="L12" s="481"/>
      <c r="M12" s="481"/>
      <c r="N12" s="481"/>
      <c r="O12" s="481"/>
      <c r="P12" s="28" t="s">
        <v>32</v>
      </c>
      <c r="Q12" s="19" t="s">
        <v>30</v>
      </c>
      <c r="R12" s="19" t="s">
        <v>33</v>
      </c>
      <c r="S12" s="19" t="s">
        <v>31</v>
      </c>
      <c r="T12" s="19" t="s">
        <v>34</v>
      </c>
      <c r="U12" s="19" t="s">
        <v>32</v>
      </c>
      <c r="V12" s="19" t="s">
        <v>34</v>
      </c>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20"/>
      <c r="AX12" s="36">
        <f t="shared" si="0"/>
        <v>0.14285714285714285</v>
      </c>
      <c r="AY12" s="127">
        <f t="shared" si="1"/>
        <v>0.14285714285714285</v>
      </c>
      <c r="AZ12" s="127">
        <f t="shared" si="2"/>
        <v>0.14285714285714285</v>
      </c>
      <c r="BA12" s="127">
        <f t="shared" si="3"/>
        <v>0.2857142857142857</v>
      </c>
      <c r="BB12" s="128">
        <f t="shared" si="4"/>
        <v>0.2857142857142857</v>
      </c>
      <c r="BC12" s="15"/>
      <c r="BD12" s="15"/>
      <c r="BE12" s="15"/>
      <c r="BF12" s="15"/>
      <c r="BG12" s="15"/>
      <c r="BH12" s="15"/>
      <c r="BI12" s="15"/>
      <c r="BJ12" s="283"/>
    </row>
    <row r="13" spans="1:62" ht="15" customHeight="1" thickBot="1" x14ac:dyDescent="0.3">
      <c r="A13" s="337"/>
      <c r="B13" s="337"/>
      <c r="C13" s="337"/>
      <c r="D13" s="210">
        <v>3</v>
      </c>
      <c r="E13" s="487" t="s">
        <v>187</v>
      </c>
      <c r="F13" s="487"/>
      <c r="G13" s="487"/>
      <c r="H13" s="487"/>
      <c r="I13" s="487"/>
      <c r="J13" s="487"/>
      <c r="K13" s="487"/>
      <c r="L13" s="487"/>
      <c r="M13" s="487"/>
      <c r="N13" s="487"/>
      <c r="O13" s="485"/>
      <c r="P13" s="121" t="s">
        <v>32</v>
      </c>
      <c r="Q13" s="122" t="s">
        <v>30</v>
      </c>
      <c r="R13" s="122" t="s">
        <v>33</v>
      </c>
      <c r="S13" s="122" t="s">
        <v>31</v>
      </c>
      <c r="T13" s="122" t="s">
        <v>34</v>
      </c>
      <c r="U13" s="122" t="s">
        <v>32</v>
      </c>
      <c r="V13" s="122" t="s">
        <v>34</v>
      </c>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3"/>
      <c r="AX13" s="129">
        <f t="shared" si="0"/>
        <v>0.14285714285714285</v>
      </c>
      <c r="AY13" s="130">
        <f t="shared" si="1"/>
        <v>0.14285714285714285</v>
      </c>
      <c r="AZ13" s="130">
        <f t="shared" si="2"/>
        <v>0.14285714285714285</v>
      </c>
      <c r="BA13" s="130">
        <f t="shared" si="3"/>
        <v>0.2857142857142857</v>
      </c>
      <c r="BB13" s="131">
        <f t="shared" si="4"/>
        <v>0.2857142857142857</v>
      </c>
      <c r="BC13" s="15"/>
      <c r="BD13" s="15"/>
      <c r="BE13" s="15"/>
      <c r="BF13" s="15"/>
      <c r="BG13" s="15"/>
      <c r="BH13" s="15"/>
      <c r="BI13" s="15"/>
      <c r="BJ13" s="283"/>
    </row>
    <row r="14" spans="1:62" ht="15.75" thickBot="1" x14ac:dyDescent="0.3">
      <c r="A14" s="337"/>
      <c r="B14" s="337"/>
      <c r="C14" s="337"/>
      <c r="D14" s="67" t="s">
        <v>25</v>
      </c>
      <c r="E14" s="208"/>
      <c r="F14" s="208"/>
      <c r="G14" s="208"/>
      <c r="H14" s="208"/>
      <c r="I14" s="208"/>
      <c r="J14" s="208"/>
      <c r="K14" s="208"/>
      <c r="L14" s="208"/>
      <c r="M14" s="208"/>
      <c r="N14" s="262"/>
      <c r="O14" s="262"/>
      <c r="P14" s="227"/>
      <c r="Q14" s="154"/>
      <c r="R14" s="154"/>
      <c r="S14" s="154"/>
      <c r="T14" s="154"/>
      <c r="U14" s="154"/>
      <c r="V14" s="154"/>
      <c r="W14" s="154"/>
      <c r="X14" s="154"/>
      <c r="Y14" s="154"/>
      <c r="Z14" s="154"/>
      <c r="AA14" s="154"/>
      <c r="AB14" s="154"/>
      <c r="AC14" s="154"/>
      <c r="AD14" s="154"/>
      <c r="AE14" s="154"/>
      <c r="AF14" s="154"/>
      <c r="AG14" s="154"/>
      <c r="AH14" s="154"/>
      <c r="AI14" s="154"/>
      <c r="AJ14" s="154"/>
      <c r="AK14" s="154"/>
      <c r="AL14" s="154"/>
      <c r="AM14" s="154"/>
      <c r="AN14" s="154"/>
      <c r="AO14" s="154"/>
      <c r="AP14" s="154"/>
      <c r="AQ14" s="154"/>
      <c r="AR14" s="154"/>
      <c r="AS14" s="154"/>
      <c r="AT14" s="154"/>
      <c r="AU14" s="154"/>
      <c r="AV14" s="154"/>
      <c r="AW14" s="237"/>
      <c r="AX14" s="157" t="str">
        <f t="shared" si="0"/>
        <v/>
      </c>
      <c r="AY14" s="133" t="str">
        <f t="shared" si="1"/>
        <v/>
      </c>
      <c r="AZ14" s="133" t="str">
        <f t="shared" si="2"/>
        <v/>
      </c>
      <c r="BA14" s="133" t="str">
        <f t="shared" si="3"/>
        <v/>
      </c>
      <c r="BB14" s="134" t="str">
        <f t="shared" si="4"/>
        <v/>
      </c>
      <c r="BC14" s="15"/>
      <c r="BD14" s="15"/>
      <c r="BE14" s="15"/>
      <c r="BF14" s="15"/>
      <c r="BG14" s="15"/>
      <c r="BH14" s="15"/>
      <c r="BI14" s="15"/>
      <c r="BJ14" s="283"/>
    </row>
    <row r="15" spans="1:62" ht="25.5" customHeight="1" x14ac:dyDescent="0.25">
      <c r="A15" s="337"/>
      <c r="B15" s="337"/>
      <c r="C15" s="337"/>
      <c r="D15" s="210">
        <v>1</v>
      </c>
      <c r="E15" s="490" t="s">
        <v>188</v>
      </c>
      <c r="F15" s="490"/>
      <c r="G15" s="490"/>
      <c r="H15" s="490"/>
      <c r="I15" s="490"/>
      <c r="J15" s="490"/>
      <c r="K15" s="490"/>
      <c r="L15" s="490"/>
      <c r="M15" s="490"/>
      <c r="N15" s="490"/>
      <c r="O15" s="490"/>
      <c r="P15" s="117" t="s">
        <v>32</v>
      </c>
      <c r="Q15" s="118" t="s">
        <v>30</v>
      </c>
      <c r="R15" s="118" t="s">
        <v>33</v>
      </c>
      <c r="S15" s="118" t="s">
        <v>31</v>
      </c>
      <c r="T15" s="118" t="s">
        <v>34</v>
      </c>
      <c r="U15" s="118" t="s">
        <v>32</v>
      </c>
      <c r="V15" s="118" t="s">
        <v>34</v>
      </c>
      <c r="W15" s="118"/>
      <c r="X15" s="118"/>
      <c r="Y15" s="118"/>
      <c r="Z15" s="118"/>
      <c r="AA15" s="118"/>
      <c r="AB15" s="118"/>
      <c r="AC15" s="118"/>
      <c r="AD15" s="118"/>
      <c r="AE15" s="118"/>
      <c r="AF15" s="118"/>
      <c r="AG15" s="118"/>
      <c r="AH15" s="118"/>
      <c r="AI15" s="118"/>
      <c r="AJ15" s="118"/>
      <c r="AK15" s="118"/>
      <c r="AL15" s="118"/>
      <c r="AM15" s="118"/>
      <c r="AN15" s="118"/>
      <c r="AO15" s="118"/>
      <c r="AP15" s="118"/>
      <c r="AQ15" s="118"/>
      <c r="AR15" s="118"/>
      <c r="AS15" s="118"/>
      <c r="AT15" s="118"/>
      <c r="AU15" s="118"/>
      <c r="AV15" s="118"/>
      <c r="AW15" s="119"/>
      <c r="AX15" s="33">
        <f t="shared" ref="AX15" si="5">IF(COUNTA(P15:AW15)=0,"",(COUNTIFS(P15:AW15,"=n"))/(COUNTA(P15:AW15)))</f>
        <v>0.14285714285714285</v>
      </c>
      <c r="AY15" s="34">
        <f t="shared" ref="AY15" si="6">IF(COUNTA(P15:AW15)=0,"",(COUNTIFS(P15:AW15,"=a"))/(COUNTA(P15:AW15)))</f>
        <v>0.14285714285714285</v>
      </c>
      <c r="AZ15" s="34">
        <f t="shared" ref="AZ15" si="7">IF(COUNTA(P15:AW15)=0,"",(COUNTIFS(P15:AW15,"=c"))/(COUNTA(P15:AW15)))</f>
        <v>0.14285714285714285</v>
      </c>
      <c r="BA15" s="34">
        <f t="shared" ref="BA15" si="8">IF(COUNTA(P15:AW15)=0,"",(COUNTIFS(P15:AW15,"=e"))/(COUNTA(P15:AW15)))</f>
        <v>0.2857142857142857</v>
      </c>
      <c r="BB15" s="35">
        <f t="shared" ref="BB15" si="9">IF(COUNTA(P15:AW15)=0,"",(COUNTIFS(P15:AW15,"=b"))/(COUNTA(P15:AW15)))</f>
        <v>0.2857142857142857</v>
      </c>
      <c r="BC15" s="15"/>
      <c r="BD15" s="15"/>
      <c r="BE15" s="15"/>
      <c r="BF15" s="15"/>
      <c r="BG15" s="15"/>
      <c r="BH15" s="15"/>
      <c r="BI15" s="15"/>
      <c r="BJ15" s="283"/>
    </row>
    <row r="16" spans="1:62" ht="15" customHeight="1" x14ac:dyDescent="0.25">
      <c r="A16" s="337"/>
      <c r="B16" s="337"/>
      <c r="C16" s="337"/>
      <c r="D16" s="210">
        <v>2</v>
      </c>
      <c r="E16" s="489" t="s">
        <v>189</v>
      </c>
      <c r="F16" s="489"/>
      <c r="G16" s="489"/>
      <c r="H16" s="489"/>
      <c r="I16" s="489"/>
      <c r="J16" s="489"/>
      <c r="K16" s="489"/>
      <c r="L16" s="489"/>
      <c r="M16" s="489"/>
      <c r="N16" s="489"/>
      <c r="O16" s="475"/>
      <c r="P16" s="28" t="s">
        <v>32</v>
      </c>
      <c r="Q16" s="19" t="s">
        <v>30</v>
      </c>
      <c r="R16" s="19" t="s">
        <v>33</v>
      </c>
      <c r="S16" s="19" t="s">
        <v>31</v>
      </c>
      <c r="T16" s="19" t="s">
        <v>34</v>
      </c>
      <c r="U16" s="19" t="s">
        <v>32</v>
      </c>
      <c r="V16" s="19" t="s">
        <v>34</v>
      </c>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20"/>
      <c r="AX16" s="36">
        <f t="shared" si="0"/>
        <v>0.14285714285714285</v>
      </c>
      <c r="AY16" s="127">
        <f t="shared" si="1"/>
        <v>0.14285714285714285</v>
      </c>
      <c r="AZ16" s="127">
        <f t="shared" si="2"/>
        <v>0.14285714285714285</v>
      </c>
      <c r="BA16" s="127">
        <f t="shared" si="3"/>
        <v>0.2857142857142857</v>
      </c>
      <c r="BB16" s="128">
        <f t="shared" si="4"/>
        <v>0.2857142857142857</v>
      </c>
      <c r="BC16" s="15"/>
      <c r="BD16" s="15"/>
      <c r="BE16" s="15"/>
      <c r="BF16" s="15"/>
      <c r="BG16" s="15"/>
      <c r="BH16" s="15"/>
      <c r="BI16" s="15"/>
      <c r="BJ16" s="283"/>
    </row>
    <row r="17" spans="1:62" ht="25.5" customHeight="1" x14ac:dyDescent="0.25">
      <c r="A17" s="337"/>
      <c r="B17" s="337"/>
      <c r="C17" s="337"/>
      <c r="D17" s="210">
        <v>3</v>
      </c>
      <c r="E17" s="481" t="s">
        <v>190</v>
      </c>
      <c r="F17" s="481"/>
      <c r="G17" s="481"/>
      <c r="H17" s="481"/>
      <c r="I17" s="481"/>
      <c r="J17" s="481"/>
      <c r="K17" s="481"/>
      <c r="L17" s="481"/>
      <c r="M17" s="481"/>
      <c r="N17" s="481"/>
      <c r="O17" s="482"/>
      <c r="P17" s="28" t="s">
        <v>32</v>
      </c>
      <c r="Q17" s="19" t="s">
        <v>30</v>
      </c>
      <c r="R17" s="19" t="s">
        <v>33</v>
      </c>
      <c r="S17" s="19" t="s">
        <v>31</v>
      </c>
      <c r="T17" s="19" t="s">
        <v>34</v>
      </c>
      <c r="U17" s="19" t="s">
        <v>32</v>
      </c>
      <c r="V17" s="19" t="s">
        <v>34</v>
      </c>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20"/>
      <c r="AX17" s="36">
        <f t="shared" si="0"/>
        <v>0.14285714285714285</v>
      </c>
      <c r="AY17" s="127">
        <f t="shared" si="1"/>
        <v>0.14285714285714285</v>
      </c>
      <c r="AZ17" s="127">
        <f t="shared" si="2"/>
        <v>0.14285714285714285</v>
      </c>
      <c r="BA17" s="127">
        <f t="shared" si="3"/>
        <v>0.2857142857142857</v>
      </c>
      <c r="BB17" s="128">
        <f t="shared" si="4"/>
        <v>0.2857142857142857</v>
      </c>
      <c r="BC17" s="15"/>
      <c r="BD17" s="15"/>
      <c r="BE17" s="15"/>
      <c r="BF17" s="15"/>
      <c r="BG17" s="15"/>
      <c r="BH17" s="15"/>
      <c r="BI17" s="15"/>
      <c r="BJ17" s="283"/>
    </row>
    <row r="18" spans="1:62" ht="15" customHeight="1" thickBot="1" x14ac:dyDescent="0.3">
      <c r="A18" s="337"/>
      <c r="B18" s="337"/>
      <c r="C18" s="337"/>
      <c r="D18" s="210">
        <v>4</v>
      </c>
      <c r="E18" s="502" t="s">
        <v>405</v>
      </c>
      <c r="F18" s="502"/>
      <c r="G18" s="502"/>
      <c r="H18" s="502"/>
      <c r="I18" s="502"/>
      <c r="J18" s="502"/>
      <c r="K18" s="502"/>
      <c r="L18" s="502"/>
      <c r="M18" s="502"/>
      <c r="N18" s="502"/>
      <c r="O18" s="503"/>
      <c r="P18" s="121" t="s">
        <v>32</v>
      </c>
      <c r="Q18" s="122" t="s">
        <v>30</v>
      </c>
      <c r="R18" s="122" t="s">
        <v>33</v>
      </c>
      <c r="S18" s="122" t="s">
        <v>31</v>
      </c>
      <c r="T18" s="122" t="s">
        <v>34</v>
      </c>
      <c r="U18" s="122" t="s">
        <v>32</v>
      </c>
      <c r="V18" s="122" t="s">
        <v>34</v>
      </c>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3"/>
      <c r="AX18" s="129">
        <f t="shared" si="0"/>
        <v>0.14285714285714285</v>
      </c>
      <c r="AY18" s="130">
        <f t="shared" ref="AY18" si="10">IF(COUNTA(P18:AW18)=0,"",(COUNTIFS(P18:AW18,"=a"))/(COUNTA(P18:AW18)))</f>
        <v>0.14285714285714285</v>
      </c>
      <c r="AZ18" s="130">
        <f t="shared" ref="AZ18" si="11">IF(COUNTA(P18:AW18)=0,"",(COUNTIFS(P18:AW18,"=c"))/(COUNTA(P18:AW18)))</f>
        <v>0.14285714285714285</v>
      </c>
      <c r="BA18" s="130">
        <f t="shared" ref="BA18" si="12">IF(COUNTA(P18:AW18)=0,"",(COUNTIFS(P18:AW18,"=e"))/(COUNTA(P18:AW18)))</f>
        <v>0.2857142857142857</v>
      </c>
      <c r="BB18" s="131">
        <f t="shared" ref="BB18" si="13">IF(COUNTA(P18:AW18)=0,"",(COUNTIFS(P18:AW18,"=b"))/(COUNTA(P18:AW18)))</f>
        <v>0.2857142857142857</v>
      </c>
      <c r="BC18" s="15"/>
      <c r="BD18" s="15"/>
      <c r="BE18" s="15"/>
      <c r="BF18" s="15"/>
      <c r="BG18" s="15"/>
      <c r="BH18" s="15"/>
      <c r="BI18" s="15"/>
      <c r="BJ18" s="283"/>
    </row>
    <row r="19" spans="1:62" ht="15.75" thickBot="1" x14ac:dyDescent="0.3">
      <c r="A19" s="337"/>
      <c r="B19" s="337"/>
      <c r="C19" s="337"/>
      <c r="D19" s="67" t="s">
        <v>26</v>
      </c>
      <c r="E19" s="208"/>
      <c r="F19" s="208"/>
      <c r="G19" s="208"/>
      <c r="H19" s="208"/>
      <c r="I19" s="208"/>
      <c r="J19" s="208"/>
      <c r="K19" s="208"/>
      <c r="L19" s="208"/>
      <c r="M19" s="208"/>
      <c r="N19" s="262"/>
      <c r="O19" s="262"/>
      <c r="P19" s="229"/>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54"/>
      <c r="AT19" s="154"/>
      <c r="AU19" s="154"/>
      <c r="AV19" s="154"/>
      <c r="AW19" s="237"/>
      <c r="AX19" s="157" t="str">
        <f t="shared" si="0"/>
        <v/>
      </c>
      <c r="AY19" s="133" t="str">
        <f t="shared" si="1"/>
        <v/>
      </c>
      <c r="AZ19" s="133" t="str">
        <f t="shared" si="2"/>
        <v/>
      </c>
      <c r="BA19" s="133" t="str">
        <f t="shared" si="3"/>
        <v/>
      </c>
      <c r="BB19" s="134" t="str">
        <f t="shared" si="4"/>
        <v/>
      </c>
      <c r="BC19" s="15"/>
      <c r="BD19" s="15"/>
      <c r="BE19" s="15"/>
      <c r="BF19" s="15"/>
      <c r="BG19" s="15"/>
      <c r="BH19" s="15"/>
      <c r="BI19" s="15"/>
      <c r="BJ19" s="283"/>
    </row>
    <row r="20" spans="1:62" ht="15" customHeight="1" x14ac:dyDescent="0.25">
      <c r="A20" s="337"/>
      <c r="B20" s="337"/>
      <c r="C20" s="337"/>
      <c r="D20" s="210">
        <v>1</v>
      </c>
      <c r="E20" s="504" t="s">
        <v>191</v>
      </c>
      <c r="F20" s="504"/>
      <c r="G20" s="504"/>
      <c r="H20" s="504"/>
      <c r="I20" s="504"/>
      <c r="J20" s="504"/>
      <c r="K20" s="504"/>
      <c r="L20" s="504"/>
      <c r="M20" s="504"/>
      <c r="N20" s="504"/>
      <c r="O20" s="504"/>
      <c r="P20" s="117" t="s">
        <v>32</v>
      </c>
      <c r="Q20" s="118" t="s">
        <v>30</v>
      </c>
      <c r="R20" s="118" t="s">
        <v>33</v>
      </c>
      <c r="S20" s="118" t="s">
        <v>31</v>
      </c>
      <c r="T20" s="118" t="s">
        <v>34</v>
      </c>
      <c r="U20" s="118" t="s">
        <v>32</v>
      </c>
      <c r="V20" s="118" t="s">
        <v>34</v>
      </c>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9"/>
      <c r="AX20" s="33">
        <f t="shared" si="0"/>
        <v>0.14285714285714285</v>
      </c>
      <c r="AY20" s="34">
        <f t="shared" si="1"/>
        <v>0.14285714285714285</v>
      </c>
      <c r="AZ20" s="34">
        <f t="shared" si="2"/>
        <v>0.14285714285714285</v>
      </c>
      <c r="BA20" s="34">
        <f t="shared" si="3"/>
        <v>0.2857142857142857</v>
      </c>
      <c r="BB20" s="35">
        <f t="shared" si="4"/>
        <v>0.2857142857142857</v>
      </c>
      <c r="BC20" s="15"/>
      <c r="BD20" s="15"/>
      <c r="BE20" s="15"/>
      <c r="BF20" s="15"/>
      <c r="BG20" s="15"/>
      <c r="BH20" s="15"/>
      <c r="BI20" s="15"/>
      <c r="BJ20" s="283"/>
    </row>
    <row r="21" spans="1:62" ht="15" customHeight="1" x14ac:dyDescent="0.25">
      <c r="A21" s="337"/>
      <c r="B21" s="337"/>
      <c r="C21" s="337"/>
      <c r="D21" s="210">
        <v>2</v>
      </c>
      <c r="E21" s="489" t="s">
        <v>406</v>
      </c>
      <c r="F21" s="489"/>
      <c r="G21" s="489"/>
      <c r="H21" s="489"/>
      <c r="I21" s="489"/>
      <c r="J21" s="489"/>
      <c r="K21" s="489"/>
      <c r="L21" s="489"/>
      <c r="M21" s="489"/>
      <c r="N21" s="489"/>
      <c r="O21" s="489"/>
      <c r="P21" s="28" t="s">
        <v>32</v>
      </c>
      <c r="Q21" s="19" t="s">
        <v>30</v>
      </c>
      <c r="R21" s="19" t="s">
        <v>33</v>
      </c>
      <c r="S21" s="19" t="s">
        <v>31</v>
      </c>
      <c r="T21" s="19" t="s">
        <v>34</v>
      </c>
      <c r="U21" s="19" t="s">
        <v>32</v>
      </c>
      <c r="V21" s="19" t="s">
        <v>34</v>
      </c>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20"/>
      <c r="AX21" s="36">
        <f t="shared" ref="AX21" si="14">IF(COUNTA(P21:AW21)=0,"",(COUNTIFS(P21:AW21,"=n"))/(COUNTA(P21:AW21)))</f>
        <v>0.14285714285714285</v>
      </c>
      <c r="AY21" s="127">
        <f t="shared" ref="AY21" si="15">IF(COUNTA(P21:AW21)=0,"",(COUNTIFS(P21:AW21,"=a"))/(COUNTA(P21:AW21)))</f>
        <v>0.14285714285714285</v>
      </c>
      <c r="AZ21" s="127">
        <f t="shared" ref="AZ21" si="16">IF(COUNTA(P21:AW21)=0,"",(COUNTIFS(P21:AW21,"=c"))/(COUNTA(P21:AW21)))</f>
        <v>0.14285714285714285</v>
      </c>
      <c r="BA21" s="127">
        <f t="shared" ref="BA21" si="17">IF(COUNTA(P21:AW21)=0,"",(COUNTIFS(P21:AW21,"=e"))/(COUNTA(P21:AW21)))</f>
        <v>0.2857142857142857</v>
      </c>
      <c r="BB21" s="128">
        <f t="shared" ref="BB21" si="18">IF(COUNTA(P21:AW21)=0,"",(COUNTIFS(P21:AW21,"=b"))/(COUNTA(P21:AW21)))</f>
        <v>0.2857142857142857</v>
      </c>
      <c r="BC21" s="15"/>
      <c r="BD21" s="15"/>
      <c r="BE21" s="15"/>
      <c r="BF21" s="15"/>
      <c r="BG21" s="15"/>
      <c r="BH21" s="15"/>
      <c r="BI21" s="15"/>
      <c r="BJ21" s="283"/>
    </row>
    <row r="22" spans="1:62" ht="15" customHeight="1" thickBot="1" x14ac:dyDescent="0.3">
      <c r="A22" s="337"/>
      <c r="B22" s="337"/>
      <c r="C22" s="337"/>
      <c r="D22" s="210">
        <v>3</v>
      </c>
      <c r="E22" s="477" t="s">
        <v>407</v>
      </c>
      <c r="F22" s="477"/>
      <c r="G22" s="477"/>
      <c r="H22" s="477"/>
      <c r="I22" s="477"/>
      <c r="J22" s="477"/>
      <c r="K22" s="477"/>
      <c r="L22" s="477"/>
      <c r="M22" s="477"/>
      <c r="N22" s="477"/>
      <c r="O22" s="477"/>
      <c r="P22" s="121" t="s">
        <v>32</v>
      </c>
      <c r="Q22" s="122" t="s">
        <v>30</v>
      </c>
      <c r="R22" s="122" t="s">
        <v>33</v>
      </c>
      <c r="S22" s="122" t="s">
        <v>31</v>
      </c>
      <c r="T22" s="122" t="s">
        <v>34</v>
      </c>
      <c r="U22" s="122" t="s">
        <v>32</v>
      </c>
      <c r="V22" s="122" t="s">
        <v>34</v>
      </c>
      <c r="W22" s="122"/>
      <c r="X22" s="122"/>
      <c r="Y22" s="122"/>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3"/>
      <c r="AX22" s="129">
        <f t="shared" ref="AX22" si="19">IF(COUNTA(P22:AW22)=0,"",(COUNTIFS(P22:AW22,"=n"))/(COUNTA(P22:AW22)))</f>
        <v>0.14285714285714285</v>
      </c>
      <c r="AY22" s="130">
        <f t="shared" ref="AY22" si="20">IF(COUNTA(P22:AW22)=0,"",(COUNTIFS(P22:AW22,"=a"))/(COUNTA(P22:AW22)))</f>
        <v>0.14285714285714285</v>
      </c>
      <c r="AZ22" s="130">
        <f t="shared" ref="AZ22" si="21">IF(COUNTA(P22:AW22)=0,"",(COUNTIFS(P22:AW22,"=c"))/(COUNTA(P22:AW22)))</f>
        <v>0.14285714285714285</v>
      </c>
      <c r="BA22" s="130">
        <f t="shared" ref="BA22" si="22">IF(COUNTA(P22:AW22)=0,"",(COUNTIFS(P22:AW22,"=e"))/(COUNTA(P22:AW22)))</f>
        <v>0.2857142857142857</v>
      </c>
      <c r="BB22" s="131">
        <f t="shared" ref="BB22" si="23">IF(COUNTA(P22:AW22)=0,"",(COUNTIFS(P22:AW22,"=b"))/(COUNTA(P22:AW22)))</f>
        <v>0.2857142857142857</v>
      </c>
      <c r="BC22" s="15"/>
      <c r="BD22" s="15"/>
      <c r="BE22" s="15"/>
      <c r="BF22" s="15"/>
      <c r="BG22" s="15"/>
      <c r="BH22" s="15"/>
      <c r="BI22" s="15"/>
      <c r="BJ22" s="283"/>
    </row>
    <row r="23" spans="1:62" ht="15.75" thickBot="1" x14ac:dyDescent="0.3">
      <c r="A23" s="337"/>
      <c r="B23" s="337"/>
      <c r="C23" s="337"/>
      <c r="D23" s="67" t="s">
        <v>27</v>
      </c>
      <c r="E23" s="208"/>
      <c r="F23" s="208"/>
      <c r="G23" s="208"/>
      <c r="H23" s="208"/>
      <c r="I23" s="208"/>
      <c r="J23" s="208"/>
      <c r="K23" s="208"/>
      <c r="L23" s="208"/>
      <c r="M23" s="208"/>
      <c r="N23" s="262"/>
      <c r="O23" s="262"/>
      <c r="P23" s="231"/>
      <c r="Q23" s="154"/>
      <c r="R23" s="154"/>
      <c r="S23" s="154"/>
      <c r="T23" s="154"/>
      <c r="U23" s="154"/>
      <c r="V23" s="154"/>
      <c r="W23" s="154"/>
      <c r="X23" s="154"/>
      <c r="Y23" s="154"/>
      <c r="Z23" s="154"/>
      <c r="AA23" s="154"/>
      <c r="AB23" s="154"/>
      <c r="AC23" s="154"/>
      <c r="AD23" s="154"/>
      <c r="AE23" s="154"/>
      <c r="AF23" s="154"/>
      <c r="AG23" s="154"/>
      <c r="AH23" s="154"/>
      <c r="AI23" s="154"/>
      <c r="AJ23" s="154"/>
      <c r="AK23" s="154"/>
      <c r="AL23" s="154"/>
      <c r="AM23" s="154"/>
      <c r="AN23" s="154"/>
      <c r="AO23" s="154"/>
      <c r="AP23" s="154"/>
      <c r="AQ23" s="154"/>
      <c r="AR23" s="154"/>
      <c r="AS23" s="154"/>
      <c r="AT23" s="154"/>
      <c r="AU23" s="154"/>
      <c r="AV23" s="154"/>
      <c r="AW23" s="237"/>
      <c r="AX23" s="157" t="str">
        <f t="shared" si="0"/>
        <v/>
      </c>
      <c r="AY23" s="133" t="str">
        <f t="shared" si="1"/>
        <v/>
      </c>
      <c r="AZ23" s="133" t="str">
        <f t="shared" si="2"/>
        <v/>
      </c>
      <c r="BA23" s="133" t="str">
        <f t="shared" si="3"/>
        <v/>
      </c>
      <c r="BB23" s="134" t="str">
        <f t="shared" si="4"/>
        <v/>
      </c>
      <c r="BC23" s="15"/>
      <c r="BD23" s="15"/>
      <c r="BE23" s="15"/>
      <c r="BF23" s="15"/>
      <c r="BG23" s="15"/>
      <c r="BH23" s="15"/>
      <c r="BI23" s="15"/>
      <c r="BJ23" s="283"/>
    </row>
    <row r="24" spans="1:62" ht="15" customHeight="1" x14ac:dyDescent="0.25">
      <c r="A24" s="337"/>
      <c r="B24" s="337"/>
      <c r="C24" s="337"/>
      <c r="D24" s="210">
        <v>1</v>
      </c>
      <c r="E24" s="467" t="s">
        <v>408</v>
      </c>
      <c r="F24" s="467"/>
      <c r="G24" s="467"/>
      <c r="H24" s="467"/>
      <c r="I24" s="467"/>
      <c r="J24" s="467"/>
      <c r="K24" s="467"/>
      <c r="L24" s="467"/>
      <c r="M24" s="467"/>
      <c r="N24" s="467"/>
      <c r="O24" s="468"/>
      <c r="P24" s="117" t="s">
        <v>32</v>
      </c>
      <c r="Q24" s="118" t="s">
        <v>30</v>
      </c>
      <c r="R24" s="118" t="s">
        <v>33</v>
      </c>
      <c r="S24" s="118" t="s">
        <v>31</v>
      </c>
      <c r="T24" s="118" t="s">
        <v>34</v>
      </c>
      <c r="U24" s="118" t="s">
        <v>32</v>
      </c>
      <c r="V24" s="118" t="s">
        <v>34</v>
      </c>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9"/>
      <c r="AX24" s="33">
        <f t="shared" si="0"/>
        <v>0.14285714285714285</v>
      </c>
      <c r="AY24" s="34">
        <f t="shared" si="1"/>
        <v>0.14285714285714285</v>
      </c>
      <c r="AZ24" s="34">
        <f t="shared" si="2"/>
        <v>0.14285714285714285</v>
      </c>
      <c r="BA24" s="34">
        <f t="shared" si="3"/>
        <v>0.2857142857142857</v>
      </c>
      <c r="BB24" s="35">
        <f t="shared" si="4"/>
        <v>0.2857142857142857</v>
      </c>
      <c r="BC24" s="15"/>
      <c r="BD24" s="15"/>
      <c r="BE24" s="15"/>
      <c r="BF24" s="15"/>
      <c r="BG24" s="15"/>
      <c r="BH24" s="15"/>
      <c r="BI24" s="15"/>
      <c r="BJ24" s="283"/>
    </row>
    <row r="25" spans="1:62" ht="15" customHeight="1" thickBot="1" x14ac:dyDescent="0.3">
      <c r="A25" s="337"/>
      <c r="B25" s="337"/>
      <c r="C25" s="337"/>
      <c r="D25" s="210">
        <v>2</v>
      </c>
      <c r="E25" s="477" t="s">
        <v>409</v>
      </c>
      <c r="F25" s="477"/>
      <c r="G25" s="477"/>
      <c r="H25" s="477"/>
      <c r="I25" s="477"/>
      <c r="J25" s="477"/>
      <c r="K25" s="477"/>
      <c r="L25" s="477"/>
      <c r="M25" s="477"/>
      <c r="N25" s="477"/>
      <c r="O25" s="478"/>
      <c r="P25" s="121" t="s">
        <v>32</v>
      </c>
      <c r="Q25" s="122" t="s">
        <v>30</v>
      </c>
      <c r="R25" s="122" t="s">
        <v>33</v>
      </c>
      <c r="S25" s="122" t="s">
        <v>31</v>
      </c>
      <c r="T25" s="122" t="s">
        <v>34</v>
      </c>
      <c r="U25" s="122" t="s">
        <v>32</v>
      </c>
      <c r="V25" s="122" t="s">
        <v>34</v>
      </c>
      <c r="W25" s="122"/>
      <c r="X25" s="122"/>
      <c r="Y25" s="122"/>
      <c r="Z25" s="122"/>
      <c r="AA25" s="122"/>
      <c r="AB25" s="122"/>
      <c r="AC25" s="122"/>
      <c r="AD25" s="122"/>
      <c r="AE25" s="122"/>
      <c r="AF25" s="122"/>
      <c r="AG25" s="122"/>
      <c r="AH25" s="122"/>
      <c r="AI25" s="122"/>
      <c r="AJ25" s="122"/>
      <c r="AK25" s="122"/>
      <c r="AL25" s="122"/>
      <c r="AM25" s="122"/>
      <c r="AN25" s="122"/>
      <c r="AO25" s="122"/>
      <c r="AP25" s="122"/>
      <c r="AQ25" s="122"/>
      <c r="AR25" s="122"/>
      <c r="AS25" s="122"/>
      <c r="AT25" s="122"/>
      <c r="AU25" s="122"/>
      <c r="AV25" s="122"/>
      <c r="AW25" s="123"/>
      <c r="AX25" s="129">
        <f t="shared" ref="AX25" si="24">IF(COUNTA(P25:AW25)=0,"",(COUNTIFS(P25:AW25,"=n"))/(COUNTA(P25:AW25)))</f>
        <v>0.14285714285714285</v>
      </c>
      <c r="AY25" s="130">
        <f t="shared" ref="AY25" si="25">IF(COUNTA(P25:AW25)=0,"",(COUNTIFS(P25:AW25,"=a"))/(COUNTA(P25:AW25)))</f>
        <v>0.14285714285714285</v>
      </c>
      <c r="AZ25" s="130">
        <f t="shared" ref="AZ25" si="26">IF(COUNTA(P25:AW25)=0,"",(COUNTIFS(P25:AW25,"=c"))/(COUNTA(P25:AW25)))</f>
        <v>0.14285714285714285</v>
      </c>
      <c r="BA25" s="130">
        <f t="shared" ref="BA25" si="27">IF(COUNTA(P25:AW25)=0,"",(COUNTIFS(P25:AW25,"=e"))/(COUNTA(P25:AW25)))</f>
        <v>0.2857142857142857</v>
      </c>
      <c r="BB25" s="131">
        <f t="shared" ref="BB25" si="28">IF(COUNTA(P25:AW25)=0,"",(COUNTIFS(P25:AW25,"=b"))/(COUNTA(P25:AW25)))</f>
        <v>0.2857142857142857</v>
      </c>
      <c r="BC25" s="15"/>
      <c r="BD25" s="15"/>
      <c r="BE25" s="15"/>
      <c r="BF25" s="15"/>
      <c r="BG25" s="15"/>
      <c r="BH25" s="15"/>
      <c r="BI25" s="15"/>
      <c r="BJ25" s="283"/>
    </row>
    <row r="26" spans="1:62" ht="15.75" thickBot="1" x14ac:dyDescent="0.3">
      <c r="A26" s="337"/>
      <c r="B26" s="337"/>
      <c r="C26" s="337"/>
      <c r="D26" s="67" t="s">
        <v>11</v>
      </c>
      <c r="E26" s="208"/>
      <c r="F26" s="208"/>
      <c r="G26" s="208"/>
      <c r="H26" s="208"/>
      <c r="I26" s="208"/>
      <c r="J26" s="208"/>
      <c r="K26" s="208"/>
      <c r="L26" s="208"/>
      <c r="M26" s="208"/>
      <c r="N26" s="262"/>
      <c r="O26" s="262"/>
      <c r="P26" s="229"/>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36"/>
      <c r="AX26" s="157" t="str">
        <f t="shared" si="0"/>
        <v/>
      </c>
      <c r="AY26" s="133" t="str">
        <f t="shared" si="1"/>
        <v/>
      </c>
      <c r="AZ26" s="133" t="str">
        <f t="shared" si="2"/>
        <v/>
      </c>
      <c r="BA26" s="133" t="str">
        <f t="shared" si="3"/>
        <v/>
      </c>
      <c r="BB26" s="134" t="str">
        <f t="shared" si="4"/>
        <v/>
      </c>
      <c r="BC26" s="15"/>
      <c r="BD26" s="15"/>
      <c r="BE26" s="15"/>
      <c r="BF26" s="15"/>
      <c r="BG26" s="15"/>
      <c r="BH26" s="15"/>
      <c r="BI26" s="15"/>
      <c r="BJ26" s="283"/>
    </row>
    <row r="27" spans="1:62" ht="15" customHeight="1" x14ac:dyDescent="0.25">
      <c r="A27" s="337"/>
      <c r="B27" s="337"/>
      <c r="C27" s="337"/>
      <c r="D27" s="210">
        <v>1</v>
      </c>
      <c r="E27" s="490" t="s">
        <v>192</v>
      </c>
      <c r="F27" s="490"/>
      <c r="G27" s="490"/>
      <c r="H27" s="490"/>
      <c r="I27" s="490"/>
      <c r="J27" s="490"/>
      <c r="K27" s="490"/>
      <c r="L27" s="490"/>
      <c r="M27" s="490"/>
      <c r="N27" s="490"/>
      <c r="O27" s="490"/>
      <c r="P27" s="117" t="s">
        <v>32</v>
      </c>
      <c r="Q27" s="118" t="s">
        <v>30</v>
      </c>
      <c r="R27" s="118" t="s">
        <v>33</v>
      </c>
      <c r="S27" s="118" t="s">
        <v>31</v>
      </c>
      <c r="T27" s="118" t="s">
        <v>34</v>
      </c>
      <c r="U27" s="118" t="s">
        <v>32</v>
      </c>
      <c r="V27" s="118" t="s">
        <v>34</v>
      </c>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9"/>
      <c r="AX27" s="33">
        <f t="shared" si="0"/>
        <v>0.14285714285714285</v>
      </c>
      <c r="AY27" s="34">
        <f t="shared" si="1"/>
        <v>0.14285714285714285</v>
      </c>
      <c r="AZ27" s="34">
        <f t="shared" si="2"/>
        <v>0.14285714285714285</v>
      </c>
      <c r="BA27" s="34">
        <f t="shared" si="3"/>
        <v>0.2857142857142857</v>
      </c>
      <c r="BB27" s="35">
        <f t="shared" si="4"/>
        <v>0.2857142857142857</v>
      </c>
      <c r="BC27" s="15"/>
      <c r="BD27" s="15"/>
      <c r="BE27" s="15"/>
      <c r="BF27" s="15"/>
      <c r="BG27" s="15"/>
      <c r="BH27" s="15"/>
      <c r="BI27" s="15"/>
      <c r="BJ27" s="283"/>
    </row>
    <row r="28" spans="1:62" ht="15" customHeight="1" x14ac:dyDescent="0.25">
      <c r="A28" s="337"/>
      <c r="B28" s="337"/>
      <c r="C28" s="337"/>
      <c r="D28" s="210">
        <v>2</v>
      </c>
      <c r="E28" s="488" t="s">
        <v>193</v>
      </c>
      <c r="F28" s="488"/>
      <c r="G28" s="488"/>
      <c r="H28" s="488"/>
      <c r="I28" s="488"/>
      <c r="J28" s="488"/>
      <c r="K28" s="488"/>
      <c r="L28" s="488"/>
      <c r="M28" s="488"/>
      <c r="N28" s="488"/>
      <c r="O28" s="473"/>
      <c r="P28" s="28" t="s">
        <v>32</v>
      </c>
      <c r="Q28" s="19" t="s">
        <v>30</v>
      </c>
      <c r="R28" s="19" t="s">
        <v>33</v>
      </c>
      <c r="S28" s="19" t="s">
        <v>31</v>
      </c>
      <c r="T28" s="19" t="s">
        <v>34</v>
      </c>
      <c r="U28" s="19" t="s">
        <v>32</v>
      </c>
      <c r="V28" s="19" t="s">
        <v>34</v>
      </c>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20"/>
      <c r="AX28" s="36">
        <f t="shared" si="0"/>
        <v>0.14285714285714285</v>
      </c>
      <c r="AY28" s="127">
        <f t="shared" si="1"/>
        <v>0.14285714285714285</v>
      </c>
      <c r="AZ28" s="127">
        <f t="shared" si="2"/>
        <v>0.14285714285714285</v>
      </c>
      <c r="BA28" s="127">
        <f t="shared" si="3"/>
        <v>0.2857142857142857</v>
      </c>
      <c r="BB28" s="128">
        <f t="shared" si="4"/>
        <v>0.2857142857142857</v>
      </c>
      <c r="BC28" s="15"/>
      <c r="BD28" s="15"/>
      <c r="BE28" s="15"/>
      <c r="BF28" s="15"/>
      <c r="BG28" s="15"/>
      <c r="BH28" s="15"/>
      <c r="BI28" s="15"/>
      <c r="BJ28" s="283"/>
    </row>
    <row r="29" spans="1:62" ht="15" customHeight="1" x14ac:dyDescent="0.25">
      <c r="A29" s="337"/>
      <c r="B29" s="337"/>
      <c r="C29" s="337"/>
      <c r="D29" s="211">
        <v>3</v>
      </c>
      <c r="E29" s="487" t="s">
        <v>194</v>
      </c>
      <c r="F29" s="487"/>
      <c r="G29" s="487"/>
      <c r="H29" s="487"/>
      <c r="I29" s="487"/>
      <c r="J29" s="487"/>
      <c r="K29" s="487"/>
      <c r="L29" s="487"/>
      <c r="M29" s="487"/>
      <c r="N29" s="487"/>
      <c r="O29" s="485"/>
      <c r="P29" s="28" t="s">
        <v>32</v>
      </c>
      <c r="Q29" s="19" t="s">
        <v>30</v>
      </c>
      <c r="R29" s="19" t="s">
        <v>33</v>
      </c>
      <c r="S29" s="19" t="s">
        <v>31</v>
      </c>
      <c r="T29" s="19" t="s">
        <v>34</v>
      </c>
      <c r="U29" s="19" t="s">
        <v>32</v>
      </c>
      <c r="V29" s="19" t="s">
        <v>34</v>
      </c>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20"/>
      <c r="AX29" s="36">
        <f t="shared" si="0"/>
        <v>0.14285714285714285</v>
      </c>
      <c r="AY29" s="127">
        <f t="shared" si="1"/>
        <v>0.14285714285714285</v>
      </c>
      <c r="AZ29" s="127">
        <f t="shared" si="2"/>
        <v>0.14285714285714285</v>
      </c>
      <c r="BA29" s="127">
        <f t="shared" si="3"/>
        <v>0.2857142857142857</v>
      </c>
      <c r="BB29" s="128">
        <f t="shared" si="4"/>
        <v>0.2857142857142857</v>
      </c>
      <c r="BC29" s="15"/>
      <c r="BD29" s="15"/>
      <c r="BE29" s="15"/>
      <c r="BF29" s="15"/>
      <c r="BG29" s="15"/>
      <c r="BH29" s="15"/>
      <c r="BI29" s="15"/>
      <c r="BJ29" s="283"/>
    </row>
    <row r="30" spans="1:62" ht="15" customHeight="1" x14ac:dyDescent="0.25">
      <c r="A30" s="337"/>
      <c r="B30" s="337"/>
      <c r="C30" s="337"/>
      <c r="D30" s="211">
        <v>4</v>
      </c>
      <c r="E30" s="488" t="s">
        <v>195</v>
      </c>
      <c r="F30" s="488"/>
      <c r="G30" s="488"/>
      <c r="H30" s="488"/>
      <c r="I30" s="488"/>
      <c r="J30" s="488"/>
      <c r="K30" s="488"/>
      <c r="L30" s="488"/>
      <c r="M30" s="488"/>
      <c r="N30" s="488"/>
      <c r="O30" s="473"/>
      <c r="P30" s="28" t="s">
        <v>32</v>
      </c>
      <c r="Q30" s="19" t="s">
        <v>30</v>
      </c>
      <c r="R30" s="19" t="s">
        <v>33</v>
      </c>
      <c r="S30" s="19" t="s">
        <v>31</v>
      </c>
      <c r="T30" s="19" t="s">
        <v>34</v>
      </c>
      <c r="U30" s="19" t="s">
        <v>32</v>
      </c>
      <c r="V30" s="19" t="s">
        <v>34</v>
      </c>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20"/>
      <c r="AX30" s="36">
        <f t="shared" si="0"/>
        <v>0.14285714285714285</v>
      </c>
      <c r="AY30" s="127">
        <f t="shared" si="1"/>
        <v>0.14285714285714285</v>
      </c>
      <c r="AZ30" s="127">
        <f t="shared" si="2"/>
        <v>0.14285714285714285</v>
      </c>
      <c r="BA30" s="127">
        <f t="shared" si="3"/>
        <v>0.2857142857142857</v>
      </c>
      <c r="BB30" s="128">
        <f t="shared" si="4"/>
        <v>0.2857142857142857</v>
      </c>
      <c r="BC30" s="15"/>
      <c r="BD30" s="15"/>
      <c r="BE30" s="15"/>
      <c r="BF30" s="15"/>
      <c r="BG30" s="15"/>
      <c r="BH30" s="15"/>
      <c r="BI30" s="15"/>
      <c r="BJ30" s="14"/>
    </row>
    <row r="31" spans="1:62" ht="15" customHeight="1" thickBot="1" x14ac:dyDescent="0.3">
      <c r="A31" s="337"/>
      <c r="B31" s="337"/>
      <c r="C31" s="337"/>
      <c r="D31" s="211">
        <v>5</v>
      </c>
      <c r="E31" s="488" t="s">
        <v>196</v>
      </c>
      <c r="F31" s="488"/>
      <c r="G31" s="488"/>
      <c r="H31" s="488"/>
      <c r="I31" s="488"/>
      <c r="J31" s="488"/>
      <c r="K31" s="488"/>
      <c r="L31" s="488"/>
      <c r="M31" s="488"/>
      <c r="N31" s="488"/>
      <c r="O31" s="473"/>
      <c r="P31" s="121" t="s">
        <v>32</v>
      </c>
      <c r="Q31" s="122" t="s">
        <v>30</v>
      </c>
      <c r="R31" s="122" t="s">
        <v>33</v>
      </c>
      <c r="S31" s="122" t="s">
        <v>31</v>
      </c>
      <c r="T31" s="122" t="s">
        <v>34</v>
      </c>
      <c r="U31" s="122" t="s">
        <v>32</v>
      </c>
      <c r="V31" s="122" t="s">
        <v>34</v>
      </c>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3"/>
      <c r="AX31" s="129">
        <f t="shared" si="0"/>
        <v>0.14285714285714285</v>
      </c>
      <c r="AY31" s="130">
        <f t="shared" si="1"/>
        <v>0.14285714285714285</v>
      </c>
      <c r="AZ31" s="130">
        <f t="shared" si="2"/>
        <v>0.14285714285714285</v>
      </c>
      <c r="BA31" s="130">
        <f t="shared" si="3"/>
        <v>0.2857142857142857</v>
      </c>
      <c r="BB31" s="131">
        <f t="shared" si="4"/>
        <v>0.2857142857142857</v>
      </c>
      <c r="BC31" s="15"/>
      <c r="BD31" s="15"/>
      <c r="BE31" s="15"/>
      <c r="BF31" s="15"/>
      <c r="BG31" s="15"/>
      <c r="BH31" s="15"/>
      <c r="BI31" s="15"/>
      <c r="BJ31" s="14"/>
    </row>
    <row r="32" spans="1:62" ht="14.45" customHeight="1" thickBot="1" x14ac:dyDescent="0.3">
      <c r="A32" s="337"/>
      <c r="B32" s="337"/>
      <c r="C32" s="337"/>
      <c r="D32" s="67"/>
      <c r="E32" s="68"/>
      <c r="F32" s="68"/>
      <c r="G32" s="68"/>
      <c r="H32" s="68"/>
      <c r="I32" s="68"/>
      <c r="J32" s="68"/>
      <c r="K32" s="68"/>
      <c r="L32" s="68"/>
      <c r="M32" s="68"/>
      <c r="N32" s="69"/>
      <c r="O32" s="70"/>
      <c r="P32" s="238"/>
      <c r="Q32" s="233"/>
      <c r="R32" s="233"/>
      <c r="S32" s="233"/>
      <c r="T32" s="233"/>
      <c r="U32" s="233"/>
      <c r="V32" s="233"/>
      <c r="W32" s="233"/>
      <c r="X32" s="233"/>
      <c r="Y32" s="233"/>
      <c r="Z32" s="233"/>
      <c r="AA32" s="233"/>
      <c r="AB32" s="233"/>
      <c r="AC32" s="233"/>
      <c r="AD32" s="233"/>
      <c r="AE32" s="233"/>
      <c r="AF32" s="233"/>
      <c r="AG32" s="233"/>
      <c r="AH32" s="233"/>
      <c r="AI32" s="233"/>
      <c r="AJ32" s="233"/>
      <c r="AK32" s="233"/>
      <c r="AL32" s="233"/>
      <c r="AM32" s="233"/>
      <c r="AN32" s="233"/>
      <c r="AO32" s="233"/>
      <c r="AP32" s="233"/>
      <c r="AQ32" s="233"/>
      <c r="AR32" s="233"/>
      <c r="AS32" s="233"/>
      <c r="AT32" s="233"/>
      <c r="AU32" s="233"/>
      <c r="AV32" s="233"/>
      <c r="AW32" s="239"/>
      <c r="AX32" s="159"/>
      <c r="AY32" s="125"/>
      <c r="AZ32" s="125"/>
      <c r="BA32" s="125"/>
      <c r="BB32" s="126"/>
      <c r="BC32" s="15"/>
      <c r="BD32" s="15"/>
      <c r="BE32" s="15"/>
      <c r="BF32" s="15"/>
      <c r="BG32" s="15"/>
      <c r="BH32" s="15"/>
      <c r="BI32" s="15"/>
      <c r="BJ32" s="14"/>
    </row>
    <row r="33" spans="1:62" ht="33.75" customHeight="1" thickBot="1" x14ac:dyDescent="0.3">
      <c r="A33" s="11"/>
      <c r="B33" s="11"/>
      <c r="D33" s="338" t="s">
        <v>1</v>
      </c>
      <c r="E33" s="338"/>
      <c r="F33" s="338"/>
      <c r="G33" s="338"/>
      <c r="H33" s="338"/>
      <c r="I33" s="338"/>
      <c r="J33" s="338"/>
      <c r="K33" s="338"/>
      <c r="L33" s="338"/>
      <c r="M33" s="338"/>
      <c r="N33" s="338"/>
      <c r="O33" s="338"/>
      <c r="P33" s="244">
        <f t="shared" ref="P33:AW33" si="29">(COUNTIFS(P5:P32,"=a")+COUNTIFS(P5:P32,"=c")+COUNTIFS(P5:P32,"=e")+COUNTIFS(P5:P32,"=b"))/(COUNTA(P5:P32))</f>
        <v>1</v>
      </c>
      <c r="Q33" s="245">
        <f t="shared" si="29"/>
        <v>0</v>
      </c>
      <c r="R33" s="245">
        <f t="shared" si="29"/>
        <v>1</v>
      </c>
      <c r="S33" s="245">
        <f t="shared" si="29"/>
        <v>1</v>
      </c>
      <c r="T33" s="245">
        <f t="shared" si="29"/>
        <v>1</v>
      </c>
      <c r="U33" s="245">
        <f t="shared" si="29"/>
        <v>1</v>
      </c>
      <c r="V33" s="245">
        <f t="shared" si="29"/>
        <v>1</v>
      </c>
      <c r="W33" s="245" t="e">
        <f t="shared" si="29"/>
        <v>#DIV/0!</v>
      </c>
      <c r="X33" s="245" t="e">
        <f t="shared" si="29"/>
        <v>#DIV/0!</v>
      </c>
      <c r="Y33" s="245" t="e">
        <f t="shared" si="29"/>
        <v>#DIV/0!</v>
      </c>
      <c r="Z33" s="245" t="e">
        <f t="shared" si="29"/>
        <v>#DIV/0!</v>
      </c>
      <c r="AA33" s="245" t="e">
        <f t="shared" si="29"/>
        <v>#DIV/0!</v>
      </c>
      <c r="AB33" s="245" t="e">
        <f t="shared" si="29"/>
        <v>#DIV/0!</v>
      </c>
      <c r="AC33" s="245" t="e">
        <f t="shared" si="29"/>
        <v>#DIV/0!</v>
      </c>
      <c r="AD33" s="245" t="e">
        <f t="shared" si="29"/>
        <v>#DIV/0!</v>
      </c>
      <c r="AE33" s="245" t="e">
        <f t="shared" si="29"/>
        <v>#DIV/0!</v>
      </c>
      <c r="AF33" s="245" t="e">
        <f t="shared" si="29"/>
        <v>#DIV/0!</v>
      </c>
      <c r="AG33" s="245" t="e">
        <f t="shared" si="29"/>
        <v>#DIV/0!</v>
      </c>
      <c r="AH33" s="245" t="e">
        <f t="shared" si="29"/>
        <v>#DIV/0!</v>
      </c>
      <c r="AI33" s="245" t="e">
        <f t="shared" si="29"/>
        <v>#DIV/0!</v>
      </c>
      <c r="AJ33" s="245" t="e">
        <f t="shared" si="29"/>
        <v>#DIV/0!</v>
      </c>
      <c r="AK33" s="245" t="e">
        <f t="shared" si="29"/>
        <v>#DIV/0!</v>
      </c>
      <c r="AL33" s="245" t="e">
        <f t="shared" si="29"/>
        <v>#DIV/0!</v>
      </c>
      <c r="AM33" s="245" t="e">
        <f t="shared" si="29"/>
        <v>#DIV/0!</v>
      </c>
      <c r="AN33" s="245" t="e">
        <f t="shared" si="29"/>
        <v>#DIV/0!</v>
      </c>
      <c r="AO33" s="245" t="e">
        <f t="shared" si="29"/>
        <v>#DIV/0!</v>
      </c>
      <c r="AP33" s="245" t="e">
        <f t="shared" si="29"/>
        <v>#DIV/0!</v>
      </c>
      <c r="AQ33" s="245" t="e">
        <f t="shared" si="29"/>
        <v>#DIV/0!</v>
      </c>
      <c r="AR33" s="245" t="e">
        <f t="shared" si="29"/>
        <v>#DIV/0!</v>
      </c>
      <c r="AS33" s="245" t="e">
        <f t="shared" si="29"/>
        <v>#DIV/0!</v>
      </c>
      <c r="AT33" s="245" t="e">
        <f t="shared" si="29"/>
        <v>#DIV/0!</v>
      </c>
      <c r="AU33" s="245" t="e">
        <f t="shared" si="29"/>
        <v>#DIV/0!</v>
      </c>
      <c r="AV33" s="245" t="e">
        <f t="shared" si="29"/>
        <v>#DIV/0!</v>
      </c>
      <c r="AW33" s="246" t="e">
        <f t="shared" si="29"/>
        <v>#DIV/0!</v>
      </c>
      <c r="AX33" s="161"/>
      <c r="AY33" s="18"/>
      <c r="AZ33" s="18"/>
      <c r="BA33" s="18"/>
      <c r="BB33" s="42"/>
      <c r="BC33" s="15"/>
      <c r="BD33" s="15"/>
      <c r="BE33" s="15"/>
      <c r="BF33" s="15"/>
      <c r="BG33" s="15"/>
      <c r="BH33" s="15"/>
      <c r="BI33" s="15"/>
      <c r="BJ33" s="14"/>
    </row>
    <row r="34" spans="1:62" ht="14.45" customHeight="1" thickBot="1" x14ac:dyDescent="0.3">
      <c r="A34" s="459"/>
      <c r="B34" s="326" t="s">
        <v>13</v>
      </c>
      <c r="C34" s="326"/>
      <c r="D34" s="187" t="s">
        <v>9</v>
      </c>
      <c r="E34" s="274"/>
      <c r="F34" s="274"/>
      <c r="G34" s="274"/>
      <c r="H34" s="274"/>
      <c r="I34" s="274"/>
      <c r="J34" s="274"/>
      <c r="K34" s="274"/>
      <c r="L34" s="274"/>
      <c r="M34" s="274"/>
      <c r="N34" s="275"/>
      <c r="O34" s="275"/>
      <c r="P34" s="227"/>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228"/>
      <c r="AX34" s="160" t="str">
        <f t="shared" si="0"/>
        <v/>
      </c>
      <c r="AY34" s="136" t="str">
        <f t="shared" si="1"/>
        <v/>
      </c>
      <c r="AZ34" s="136" t="str">
        <f t="shared" si="2"/>
        <v/>
      </c>
      <c r="BA34" s="136" t="str">
        <f t="shared" si="3"/>
        <v/>
      </c>
      <c r="BB34" s="137" t="str">
        <f t="shared" si="4"/>
        <v/>
      </c>
      <c r="BC34" s="15"/>
      <c r="BD34" s="15"/>
      <c r="BE34" s="15"/>
      <c r="BF34" s="15"/>
      <c r="BG34" s="15"/>
      <c r="BH34" s="15"/>
      <c r="BI34" s="15"/>
      <c r="BJ34" s="14"/>
    </row>
    <row r="35" spans="1:62" ht="15" customHeight="1" x14ac:dyDescent="0.25">
      <c r="A35" s="460"/>
      <c r="B35" s="326"/>
      <c r="C35" s="326"/>
      <c r="D35" s="272">
        <v>1</v>
      </c>
      <c r="E35" s="465" t="s">
        <v>201</v>
      </c>
      <c r="F35" s="465"/>
      <c r="G35" s="465"/>
      <c r="H35" s="465"/>
      <c r="I35" s="465"/>
      <c r="J35" s="465"/>
      <c r="K35" s="465"/>
      <c r="L35" s="465"/>
      <c r="M35" s="465"/>
      <c r="N35" s="465"/>
      <c r="O35" s="466"/>
      <c r="P35" s="117" t="s">
        <v>32</v>
      </c>
      <c r="Q35" s="118" t="s">
        <v>30</v>
      </c>
      <c r="R35" s="118" t="s">
        <v>33</v>
      </c>
      <c r="S35" s="118" t="s">
        <v>31</v>
      </c>
      <c r="T35" s="118" t="s">
        <v>34</v>
      </c>
      <c r="U35" s="118" t="s">
        <v>32</v>
      </c>
      <c r="V35" s="118" t="s">
        <v>34</v>
      </c>
      <c r="W35" s="118"/>
      <c r="X35" s="118"/>
      <c r="Y35" s="118"/>
      <c r="Z35" s="118"/>
      <c r="AA35" s="118"/>
      <c r="AB35" s="118"/>
      <c r="AC35" s="118"/>
      <c r="AD35" s="118"/>
      <c r="AE35" s="118"/>
      <c r="AF35" s="118"/>
      <c r="AG35" s="118"/>
      <c r="AH35" s="118"/>
      <c r="AI35" s="118"/>
      <c r="AJ35" s="118"/>
      <c r="AK35" s="118"/>
      <c r="AL35" s="118"/>
      <c r="AM35" s="118"/>
      <c r="AN35" s="118"/>
      <c r="AO35" s="118"/>
      <c r="AP35" s="118"/>
      <c r="AQ35" s="118"/>
      <c r="AR35" s="118"/>
      <c r="AS35" s="118"/>
      <c r="AT35" s="118"/>
      <c r="AU35" s="118"/>
      <c r="AV35" s="118"/>
      <c r="AW35" s="119"/>
      <c r="AX35" s="33">
        <f t="shared" si="0"/>
        <v>0.14285714285714285</v>
      </c>
      <c r="AY35" s="34">
        <f t="shared" si="1"/>
        <v>0.14285714285714285</v>
      </c>
      <c r="AZ35" s="34">
        <f t="shared" si="2"/>
        <v>0.14285714285714285</v>
      </c>
      <c r="BA35" s="34">
        <f t="shared" si="3"/>
        <v>0.2857142857142857</v>
      </c>
      <c r="BB35" s="35">
        <f t="shared" si="4"/>
        <v>0.2857142857142857</v>
      </c>
      <c r="BC35" s="15"/>
      <c r="BD35" s="15"/>
      <c r="BE35" s="15"/>
      <c r="BF35" s="15"/>
      <c r="BG35" s="15"/>
      <c r="BH35" s="15"/>
      <c r="BI35" s="15"/>
      <c r="BJ35" s="14"/>
    </row>
    <row r="36" spans="1:62" ht="15" customHeight="1" x14ac:dyDescent="0.25">
      <c r="A36" s="460"/>
      <c r="B36" s="326"/>
      <c r="C36" s="326"/>
      <c r="D36" s="210">
        <v>2</v>
      </c>
      <c r="E36" s="485" t="s">
        <v>202</v>
      </c>
      <c r="F36" s="485"/>
      <c r="G36" s="485"/>
      <c r="H36" s="485"/>
      <c r="I36" s="485"/>
      <c r="J36" s="485"/>
      <c r="K36" s="485"/>
      <c r="L36" s="485"/>
      <c r="M36" s="485"/>
      <c r="N36" s="485"/>
      <c r="O36" s="486"/>
      <c r="P36" s="28" t="s">
        <v>32</v>
      </c>
      <c r="Q36" s="19" t="s">
        <v>30</v>
      </c>
      <c r="R36" s="19" t="s">
        <v>33</v>
      </c>
      <c r="S36" s="19" t="s">
        <v>31</v>
      </c>
      <c r="T36" s="19" t="s">
        <v>34</v>
      </c>
      <c r="U36" s="19" t="s">
        <v>32</v>
      </c>
      <c r="V36" s="19" t="s">
        <v>34</v>
      </c>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20"/>
      <c r="AX36" s="36">
        <f t="shared" ref="AX36:AX38" si="30">IF(COUNTA(P36:AW36)=0,"",(COUNTIFS(P36:AW36,"=n"))/(COUNTA(P36:AW36)))</f>
        <v>0.14285714285714285</v>
      </c>
      <c r="AY36" s="127">
        <f t="shared" ref="AY36:AY38" si="31">IF(COUNTA(P36:AW36)=0,"",(COUNTIFS(P36:AW36,"=a"))/(COUNTA(P36:AW36)))</f>
        <v>0.14285714285714285</v>
      </c>
      <c r="AZ36" s="127">
        <f t="shared" ref="AZ36:AZ38" si="32">IF(COUNTA(P36:AW36)=0,"",(COUNTIFS(P36:AW36,"=c"))/(COUNTA(P36:AW36)))</f>
        <v>0.14285714285714285</v>
      </c>
      <c r="BA36" s="127">
        <f t="shared" ref="BA36:BA38" si="33">IF(COUNTA(P36:AW36)=0,"",(COUNTIFS(P36:AW36,"=e"))/(COUNTA(P36:AW36)))</f>
        <v>0.2857142857142857</v>
      </c>
      <c r="BB36" s="128">
        <f t="shared" ref="BB36:BB38" si="34">IF(COUNTA(P36:AW36)=0,"",(COUNTIFS(P36:AW36,"=b"))/(COUNTA(P36:AW36)))</f>
        <v>0.2857142857142857</v>
      </c>
      <c r="BC36" s="15"/>
      <c r="BD36" s="15"/>
      <c r="BE36" s="15"/>
      <c r="BF36" s="15"/>
      <c r="BG36" s="15"/>
      <c r="BH36" s="15"/>
      <c r="BI36" s="15"/>
      <c r="BJ36" s="14"/>
    </row>
    <row r="37" spans="1:62" ht="15" customHeight="1" x14ac:dyDescent="0.25">
      <c r="A37" s="460"/>
      <c r="B37" s="326"/>
      <c r="C37" s="326"/>
      <c r="D37" s="210">
        <v>3</v>
      </c>
      <c r="E37" s="485" t="s">
        <v>203</v>
      </c>
      <c r="F37" s="485"/>
      <c r="G37" s="485"/>
      <c r="H37" s="485"/>
      <c r="I37" s="485"/>
      <c r="J37" s="485"/>
      <c r="K37" s="485"/>
      <c r="L37" s="485"/>
      <c r="M37" s="485"/>
      <c r="N37" s="485"/>
      <c r="O37" s="486"/>
      <c r="P37" s="28" t="s">
        <v>32</v>
      </c>
      <c r="Q37" s="19" t="s">
        <v>30</v>
      </c>
      <c r="R37" s="19" t="s">
        <v>33</v>
      </c>
      <c r="S37" s="19" t="s">
        <v>31</v>
      </c>
      <c r="T37" s="19" t="s">
        <v>34</v>
      </c>
      <c r="U37" s="19" t="s">
        <v>32</v>
      </c>
      <c r="V37" s="19" t="s">
        <v>34</v>
      </c>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20"/>
      <c r="AX37" s="36">
        <f t="shared" si="30"/>
        <v>0.14285714285714285</v>
      </c>
      <c r="AY37" s="127">
        <f t="shared" si="31"/>
        <v>0.14285714285714285</v>
      </c>
      <c r="AZ37" s="127">
        <f t="shared" si="32"/>
        <v>0.14285714285714285</v>
      </c>
      <c r="BA37" s="127">
        <f t="shared" si="33"/>
        <v>0.2857142857142857</v>
      </c>
      <c r="BB37" s="128">
        <f t="shared" si="34"/>
        <v>0.2857142857142857</v>
      </c>
      <c r="BC37" s="15"/>
      <c r="BD37" s="15"/>
      <c r="BE37" s="15"/>
      <c r="BF37" s="15"/>
      <c r="BG37" s="15"/>
      <c r="BH37" s="15"/>
      <c r="BI37" s="15"/>
      <c r="BJ37" s="14"/>
    </row>
    <row r="38" spans="1:62" ht="15" customHeight="1" thickBot="1" x14ac:dyDescent="0.3">
      <c r="A38" s="460"/>
      <c r="B38" s="326"/>
      <c r="C38" s="326"/>
      <c r="D38" s="273">
        <v>4</v>
      </c>
      <c r="E38" s="477" t="s">
        <v>204</v>
      </c>
      <c r="F38" s="477"/>
      <c r="G38" s="477"/>
      <c r="H38" s="477"/>
      <c r="I38" s="477"/>
      <c r="J38" s="477"/>
      <c r="K38" s="477"/>
      <c r="L38" s="477"/>
      <c r="M38" s="477"/>
      <c r="N38" s="477"/>
      <c r="O38" s="478"/>
      <c r="P38" s="121" t="s">
        <v>32</v>
      </c>
      <c r="Q38" s="122" t="s">
        <v>30</v>
      </c>
      <c r="R38" s="122" t="s">
        <v>33</v>
      </c>
      <c r="S38" s="122" t="s">
        <v>31</v>
      </c>
      <c r="T38" s="122" t="s">
        <v>34</v>
      </c>
      <c r="U38" s="122" t="s">
        <v>32</v>
      </c>
      <c r="V38" s="122" t="s">
        <v>34</v>
      </c>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3"/>
      <c r="AX38" s="129">
        <f t="shared" si="30"/>
        <v>0.14285714285714285</v>
      </c>
      <c r="AY38" s="130">
        <f t="shared" si="31"/>
        <v>0.14285714285714285</v>
      </c>
      <c r="AZ38" s="130">
        <f t="shared" si="32"/>
        <v>0.14285714285714285</v>
      </c>
      <c r="BA38" s="130">
        <f t="shared" si="33"/>
        <v>0.2857142857142857</v>
      </c>
      <c r="BB38" s="131">
        <f t="shared" si="34"/>
        <v>0.2857142857142857</v>
      </c>
      <c r="BC38" s="15"/>
      <c r="BD38" s="15"/>
      <c r="BE38" s="15"/>
      <c r="BF38" s="15"/>
      <c r="BG38" s="15"/>
      <c r="BH38" s="15"/>
      <c r="BI38" s="15"/>
      <c r="BJ38" s="14"/>
    </row>
    <row r="39" spans="1:62" ht="15.75" thickBot="1" x14ac:dyDescent="0.3">
      <c r="A39" s="460"/>
      <c r="B39" s="326"/>
      <c r="C39" s="326"/>
      <c r="D39" s="188" t="s">
        <v>10</v>
      </c>
      <c r="E39" s="263"/>
      <c r="F39" s="263"/>
      <c r="G39" s="263"/>
      <c r="H39" s="263"/>
      <c r="I39" s="263"/>
      <c r="J39" s="263"/>
      <c r="K39" s="263"/>
      <c r="L39" s="263"/>
      <c r="M39" s="263"/>
      <c r="N39" s="264"/>
      <c r="O39" s="264"/>
      <c r="P39" s="238"/>
      <c r="Q39" s="233"/>
      <c r="R39" s="233"/>
      <c r="S39" s="233"/>
      <c r="T39" s="233"/>
      <c r="U39" s="233"/>
      <c r="V39" s="233"/>
      <c r="W39" s="233"/>
      <c r="X39" s="233"/>
      <c r="Y39" s="233"/>
      <c r="Z39" s="233"/>
      <c r="AA39" s="233"/>
      <c r="AB39" s="233"/>
      <c r="AC39" s="233"/>
      <c r="AD39" s="233"/>
      <c r="AE39" s="233"/>
      <c r="AF39" s="233"/>
      <c r="AG39" s="233"/>
      <c r="AH39" s="233"/>
      <c r="AI39" s="233"/>
      <c r="AJ39" s="233"/>
      <c r="AK39" s="233"/>
      <c r="AL39" s="233"/>
      <c r="AM39" s="233"/>
      <c r="AN39" s="233"/>
      <c r="AO39" s="233"/>
      <c r="AP39" s="233"/>
      <c r="AQ39" s="233"/>
      <c r="AR39" s="233"/>
      <c r="AS39" s="233"/>
      <c r="AT39" s="233"/>
      <c r="AU39" s="233"/>
      <c r="AV39" s="233"/>
      <c r="AW39" s="239"/>
      <c r="AX39" s="157" t="str">
        <f t="shared" si="0"/>
        <v/>
      </c>
      <c r="AY39" s="133" t="str">
        <f t="shared" si="1"/>
        <v/>
      </c>
      <c r="AZ39" s="133" t="str">
        <f t="shared" si="2"/>
        <v/>
      </c>
      <c r="BA39" s="133" t="str">
        <f t="shared" si="3"/>
        <v/>
      </c>
      <c r="BB39" s="134" t="str">
        <f t="shared" si="4"/>
        <v/>
      </c>
      <c r="BC39" s="15"/>
      <c r="BD39" s="15"/>
      <c r="BE39" s="15"/>
      <c r="BF39" s="15"/>
      <c r="BG39" s="15"/>
      <c r="BH39" s="15"/>
      <c r="BI39" s="15"/>
      <c r="BJ39" s="14"/>
    </row>
    <row r="40" spans="1:62" ht="25.5" customHeight="1" thickBot="1" x14ac:dyDescent="0.3">
      <c r="A40" s="460"/>
      <c r="B40" s="326"/>
      <c r="C40" s="326"/>
      <c r="D40" s="278">
        <v>1</v>
      </c>
      <c r="E40" s="383" t="s">
        <v>205</v>
      </c>
      <c r="F40" s="383"/>
      <c r="G40" s="383"/>
      <c r="H40" s="383"/>
      <c r="I40" s="383"/>
      <c r="J40" s="383"/>
      <c r="K40" s="383"/>
      <c r="L40" s="383"/>
      <c r="M40" s="383"/>
      <c r="N40" s="383"/>
      <c r="O40" s="383"/>
      <c r="P40" s="138" t="s">
        <v>32</v>
      </c>
      <c r="Q40" s="139" t="s">
        <v>30</v>
      </c>
      <c r="R40" s="139" t="s">
        <v>33</v>
      </c>
      <c r="S40" s="139" t="s">
        <v>31</v>
      </c>
      <c r="T40" s="139" t="s">
        <v>34</v>
      </c>
      <c r="U40" s="139" t="s">
        <v>32</v>
      </c>
      <c r="V40" s="139" t="s">
        <v>34</v>
      </c>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40"/>
      <c r="AX40" s="249">
        <f t="shared" si="0"/>
        <v>0.14285714285714285</v>
      </c>
      <c r="AY40" s="250">
        <f t="shared" si="1"/>
        <v>0.14285714285714285</v>
      </c>
      <c r="AZ40" s="250">
        <f t="shared" si="2"/>
        <v>0.14285714285714285</v>
      </c>
      <c r="BA40" s="250">
        <f t="shared" si="3"/>
        <v>0.2857142857142857</v>
      </c>
      <c r="BB40" s="251">
        <f t="shared" si="4"/>
        <v>0.2857142857142857</v>
      </c>
      <c r="BC40" s="15"/>
      <c r="BD40" s="15"/>
      <c r="BE40" s="15"/>
      <c r="BF40" s="15"/>
      <c r="BG40" s="15"/>
      <c r="BH40" s="15"/>
      <c r="BI40" s="15"/>
      <c r="BJ40" s="14"/>
    </row>
    <row r="41" spans="1:62" ht="15.75" thickBot="1" x14ac:dyDescent="0.3">
      <c r="A41" s="460"/>
      <c r="B41" s="326"/>
      <c r="C41" s="326"/>
      <c r="D41" s="187" t="s">
        <v>25</v>
      </c>
      <c r="E41" s="274"/>
      <c r="F41" s="274"/>
      <c r="G41" s="274"/>
      <c r="H41" s="274"/>
      <c r="I41" s="274"/>
      <c r="J41" s="274"/>
      <c r="K41" s="274"/>
      <c r="L41" s="274"/>
      <c r="M41" s="274"/>
      <c r="N41" s="275"/>
      <c r="O41" s="275"/>
      <c r="P41" s="229"/>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36"/>
      <c r="AX41" s="157" t="str">
        <f t="shared" si="0"/>
        <v/>
      </c>
      <c r="AY41" s="133" t="str">
        <f t="shared" si="1"/>
        <v/>
      </c>
      <c r="AZ41" s="133" t="str">
        <f t="shared" si="2"/>
        <v/>
      </c>
      <c r="BA41" s="133" t="str">
        <f t="shared" si="3"/>
        <v/>
      </c>
      <c r="BB41" s="134" t="str">
        <f t="shared" si="4"/>
        <v/>
      </c>
      <c r="BC41" s="15"/>
      <c r="BD41" s="15"/>
      <c r="BE41" s="15"/>
      <c r="BF41" s="15"/>
      <c r="BG41" s="15"/>
      <c r="BH41" s="15"/>
      <c r="BI41" s="15"/>
      <c r="BJ41" s="14"/>
    </row>
    <row r="42" spans="1:62" ht="15" customHeight="1" x14ac:dyDescent="0.25">
      <c r="A42" s="460"/>
      <c r="B42" s="326"/>
      <c r="C42" s="326"/>
      <c r="D42" s="272">
        <v>1</v>
      </c>
      <c r="E42" s="479" t="s">
        <v>206</v>
      </c>
      <c r="F42" s="479"/>
      <c r="G42" s="479"/>
      <c r="H42" s="479"/>
      <c r="I42" s="479"/>
      <c r="J42" s="479"/>
      <c r="K42" s="479"/>
      <c r="L42" s="479"/>
      <c r="M42" s="479"/>
      <c r="N42" s="479"/>
      <c r="O42" s="480"/>
      <c r="P42" s="117" t="s">
        <v>32</v>
      </c>
      <c r="Q42" s="118" t="s">
        <v>30</v>
      </c>
      <c r="R42" s="118" t="s">
        <v>33</v>
      </c>
      <c r="S42" s="118" t="s">
        <v>31</v>
      </c>
      <c r="T42" s="118" t="s">
        <v>34</v>
      </c>
      <c r="U42" s="118" t="s">
        <v>32</v>
      </c>
      <c r="V42" s="118" t="s">
        <v>34</v>
      </c>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c r="AW42" s="119"/>
      <c r="AX42" s="33">
        <f t="shared" si="0"/>
        <v>0.14285714285714285</v>
      </c>
      <c r="AY42" s="34">
        <f t="shared" si="1"/>
        <v>0.14285714285714285</v>
      </c>
      <c r="AZ42" s="34">
        <f t="shared" si="2"/>
        <v>0.14285714285714285</v>
      </c>
      <c r="BA42" s="34">
        <f t="shared" si="3"/>
        <v>0.2857142857142857</v>
      </c>
      <c r="BB42" s="35">
        <f t="shared" si="4"/>
        <v>0.2857142857142857</v>
      </c>
      <c r="BC42" s="15"/>
      <c r="BD42" s="15"/>
      <c r="BE42" s="15"/>
      <c r="BF42" s="15"/>
      <c r="BG42" s="15"/>
      <c r="BH42" s="15"/>
      <c r="BI42" s="15"/>
      <c r="BJ42" s="14"/>
    </row>
    <row r="43" spans="1:62" ht="25.5" customHeight="1" x14ac:dyDescent="0.25">
      <c r="A43" s="460"/>
      <c r="B43" s="326"/>
      <c r="C43" s="326"/>
      <c r="D43" s="210">
        <v>2</v>
      </c>
      <c r="E43" s="483" t="s">
        <v>410</v>
      </c>
      <c r="F43" s="483"/>
      <c r="G43" s="483"/>
      <c r="H43" s="483"/>
      <c r="I43" s="483"/>
      <c r="J43" s="483"/>
      <c r="K43" s="483"/>
      <c r="L43" s="483"/>
      <c r="M43" s="483"/>
      <c r="N43" s="483"/>
      <c r="O43" s="484"/>
      <c r="P43" s="28" t="s">
        <v>32</v>
      </c>
      <c r="Q43" s="19" t="s">
        <v>30</v>
      </c>
      <c r="R43" s="19" t="s">
        <v>33</v>
      </c>
      <c r="S43" s="19" t="s">
        <v>31</v>
      </c>
      <c r="T43" s="19" t="s">
        <v>34</v>
      </c>
      <c r="U43" s="19" t="s">
        <v>32</v>
      </c>
      <c r="V43" s="19" t="s">
        <v>34</v>
      </c>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20"/>
      <c r="AX43" s="36">
        <f t="shared" si="0"/>
        <v>0.14285714285714285</v>
      </c>
      <c r="AY43" s="127">
        <f t="shared" ref="AY43:AY44" si="35">IF(COUNTA(P43:AW43)=0,"",(COUNTIFS(P43:AW43,"=a"))/(COUNTA(P43:AW43)))</f>
        <v>0.14285714285714285</v>
      </c>
      <c r="AZ43" s="127">
        <f t="shared" ref="AZ43:AZ44" si="36">IF(COUNTA(P43:AW43)=0,"",(COUNTIFS(P43:AW43,"=c"))/(COUNTA(P43:AW43)))</f>
        <v>0.14285714285714285</v>
      </c>
      <c r="BA43" s="127">
        <f t="shared" ref="BA43:BA44" si="37">IF(COUNTA(P43:AW43)=0,"",(COUNTIFS(P43:AW43,"=e"))/(COUNTA(P43:AW43)))</f>
        <v>0.2857142857142857</v>
      </c>
      <c r="BB43" s="128">
        <f t="shared" ref="BB43:BB44" si="38">IF(COUNTA(P43:AW43)=0,"",(COUNTIFS(P43:AW43,"=b"))/(COUNTA(P43:AW43)))</f>
        <v>0.2857142857142857</v>
      </c>
      <c r="BC43" s="15"/>
      <c r="BD43" s="15"/>
      <c r="BE43" s="15"/>
      <c r="BF43" s="15"/>
      <c r="BG43" s="15"/>
      <c r="BH43" s="15"/>
      <c r="BI43" s="15"/>
      <c r="BJ43" s="14"/>
    </row>
    <row r="44" spans="1:62" ht="15" customHeight="1" thickBot="1" x14ac:dyDescent="0.3">
      <c r="A44" s="460"/>
      <c r="B44" s="326"/>
      <c r="C44" s="326"/>
      <c r="D44" s="273">
        <v>3</v>
      </c>
      <c r="E44" s="477" t="s">
        <v>411</v>
      </c>
      <c r="F44" s="477"/>
      <c r="G44" s="477"/>
      <c r="H44" s="477"/>
      <c r="I44" s="477"/>
      <c r="J44" s="477"/>
      <c r="K44" s="477"/>
      <c r="L44" s="477"/>
      <c r="M44" s="477"/>
      <c r="N44" s="477"/>
      <c r="O44" s="478"/>
      <c r="P44" s="121" t="s">
        <v>32</v>
      </c>
      <c r="Q44" s="122" t="s">
        <v>30</v>
      </c>
      <c r="R44" s="122" t="s">
        <v>33</v>
      </c>
      <c r="S44" s="122" t="s">
        <v>31</v>
      </c>
      <c r="T44" s="122" t="s">
        <v>34</v>
      </c>
      <c r="U44" s="122" t="s">
        <v>32</v>
      </c>
      <c r="V44" s="122" t="s">
        <v>34</v>
      </c>
      <c r="W44" s="122"/>
      <c r="X44" s="122"/>
      <c r="Y44" s="122"/>
      <c r="Z44" s="122"/>
      <c r="AA44" s="122"/>
      <c r="AB44" s="122"/>
      <c r="AC44" s="122"/>
      <c r="AD44" s="122"/>
      <c r="AE44" s="122"/>
      <c r="AF44" s="122"/>
      <c r="AG44" s="122"/>
      <c r="AH44" s="122"/>
      <c r="AI44" s="122"/>
      <c r="AJ44" s="122"/>
      <c r="AK44" s="122"/>
      <c r="AL44" s="122"/>
      <c r="AM44" s="122"/>
      <c r="AN44" s="122"/>
      <c r="AO44" s="122"/>
      <c r="AP44" s="122"/>
      <c r="AQ44" s="122"/>
      <c r="AR44" s="122"/>
      <c r="AS44" s="122"/>
      <c r="AT44" s="122"/>
      <c r="AU44" s="122"/>
      <c r="AV44" s="122"/>
      <c r="AW44" s="123"/>
      <c r="AX44" s="129">
        <f t="shared" ref="AX44" si="39">IF(COUNTA(P44:AW44)=0,"",(COUNTIFS(P44:AW44,"=n"))/(COUNTA(P44:AW44)))</f>
        <v>0.14285714285714285</v>
      </c>
      <c r="AY44" s="130">
        <f t="shared" si="35"/>
        <v>0.14285714285714285</v>
      </c>
      <c r="AZ44" s="130">
        <f t="shared" si="36"/>
        <v>0.14285714285714285</v>
      </c>
      <c r="BA44" s="130">
        <f t="shared" si="37"/>
        <v>0.2857142857142857</v>
      </c>
      <c r="BB44" s="131">
        <f t="shared" si="38"/>
        <v>0.2857142857142857</v>
      </c>
      <c r="BC44" s="15"/>
      <c r="BD44" s="15"/>
      <c r="BE44" s="15"/>
      <c r="BF44" s="15"/>
      <c r="BG44" s="15"/>
      <c r="BH44" s="15"/>
      <c r="BI44" s="15"/>
      <c r="BJ44" s="14"/>
    </row>
    <row r="45" spans="1:62" ht="15.75" thickBot="1" x14ac:dyDescent="0.3">
      <c r="A45" s="460"/>
      <c r="B45" s="326"/>
      <c r="C45" s="326"/>
      <c r="D45" s="189" t="s">
        <v>26</v>
      </c>
      <c r="E45" s="276"/>
      <c r="F45" s="276"/>
      <c r="G45" s="276"/>
      <c r="H45" s="276"/>
      <c r="I45" s="276"/>
      <c r="J45" s="276"/>
      <c r="K45" s="276"/>
      <c r="L45" s="276"/>
      <c r="M45" s="276"/>
      <c r="N45" s="277"/>
      <c r="O45" s="277"/>
      <c r="P45" s="238"/>
      <c r="Q45" s="233"/>
      <c r="R45" s="233"/>
      <c r="S45" s="233"/>
      <c r="T45" s="233"/>
      <c r="U45" s="233"/>
      <c r="V45" s="233"/>
      <c r="W45" s="233"/>
      <c r="X45" s="233"/>
      <c r="Y45" s="233"/>
      <c r="Z45" s="233"/>
      <c r="AA45" s="233"/>
      <c r="AB45" s="233"/>
      <c r="AC45" s="233"/>
      <c r="AD45" s="233"/>
      <c r="AE45" s="233"/>
      <c r="AF45" s="233"/>
      <c r="AG45" s="233"/>
      <c r="AH45" s="233"/>
      <c r="AI45" s="233"/>
      <c r="AJ45" s="233"/>
      <c r="AK45" s="233"/>
      <c r="AL45" s="233"/>
      <c r="AM45" s="233"/>
      <c r="AN45" s="233"/>
      <c r="AO45" s="233"/>
      <c r="AP45" s="233"/>
      <c r="AQ45" s="233"/>
      <c r="AR45" s="233"/>
      <c r="AS45" s="233"/>
      <c r="AT45" s="233"/>
      <c r="AU45" s="233"/>
      <c r="AV45" s="233"/>
      <c r="AW45" s="239"/>
      <c r="AX45" s="157" t="str">
        <f t="shared" si="0"/>
        <v/>
      </c>
      <c r="AY45" s="133" t="str">
        <f t="shared" si="1"/>
        <v/>
      </c>
      <c r="AZ45" s="133" t="str">
        <f t="shared" si="2"/>
        <v/>
      </c>
      <c r="BA45" s="133" t="str">
        <f t="shared" si="3"/>
        <v/>
      </c>
      <c r="BB45" s="134" t="str">
        <f t="shared" si="4"/>
        <v/>
      </c>
      <c r="BC45" s="15"/>
      <c r="BD45" s="15"/>
      <c r="BE45" s="15"/>
      <c r="BF45" s="15"/>
      <c r="BG45" s="15"/>
      <c r="BH45" s="15"/>
      <c r="BI45" s="15"/>
      <c r="BJ45" s="14"/>
    </row>
    <row r="46" spans="1:62" ht="15" customHeight="1" thickBot="1" x14ac:dyDescent="0.3">
      <c r="A46" s="460"/>
      <c r="B46" s="326"/>
      <c r="C46" s="326"/>
      <c r="D46" s="271">
        <v>1</v>
      </c>
      <c r="E46" s="491" t="s">
        <v>412</v>
      </c>
      <c r="F46" s="491"/>
      <c r="G46" s="491"/>
      <c r="H46" s="491"/>
      <c r="I46" s="491"/>
      <c r="J46" s="491"/>
      <c r="K46" s="491"/>
      <c r="L46" s="491"/>
      <c r="M46" s="491"/>
      <c r="N46" s="491"/>
      <c r="O46" s="492"/>
      <c r="P46" s="138" t="s">
        <v>32</v>
      </c>
      <c r="Q46" s="139" t="s">
        <v>30</v>
      </c>
      <c r="R46" s="139" t="s">
        <v>33</v>
      </c>
      <c r="S46" s="139" t="s">
        <v>31</v>
      </c>
      <c r="T46" s="139" t="s">
        <v>34</v>
      </c>
      <c r="U46" s="139" t="s">
        <v>32</v>
      </c>
      <c r="V46" s="139" t="s">
        <v>34</v>
      </c>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40"/>
      <c r="AX46" s="249">
        <f t="shared" si="0"/>
        <v>0.14285714285714285</v>
      </c>
      <c r="AY46" s="250">
        <f t="shared" si="1"/>
        <v>0.14285714285714285</v>
      </c>
      <c r="AZ46" s="250">
        <f t="shared" si="2"/>
        <v>0.14285714285714285</v>
      </c>
      <c r="BA46" s="250">
        <f t="shared" si="3"/>
        <v>0.2857142857142857</v>
      </c>
      <c r="BB46" s="251">
        <f t="shared" si="4"/>
        <v>0.2857142857142857</v>
      </c>
      <c r="BC46" s="15"/>
      <c r="BD46" s="15"/>
      <c r="BE46" s="15"/>
      <c r="BF46" s="15"/>
      <c r="BG46" s="15"/>
      <c r="BH46" s="15"/>
      <c r="BI46" s="15"/>
      <c r="BJ46" s="14"/>
    </row>
    <row r="47" spans="1:62" ht="15.75" thickBot="1" x14ac:dyDescent="0.3">
      <c r="A47" s="460"/>
      <c r="B47" s="326"/>
      <c r="C47" s="326"/>
      <c r="D47" s="187" t="s">
        <v>27</v>
      </c>
      <c r="E47" s="274"/>
      <c r="F47" s="274"/>
      <c r="G47" s="274"/>
      <c r="H47" s="274"/>
      <c r="I47" s="274"/>
      <c r="J47" s="274"/>
      <c r="K47" s="274"/>
      <c r="L47" s="274"/>
      <c r="M47" s="274"/>
      <c r="N47" s="275"/>
      <c r="O47" s="275"/>
      <c r="P47" s="229"/>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36"/>
      <c r="AX47" s="157" t="str">
        <f t="shared" si="0"/>
        <v/>
      </c>
      <c r="AY47" s="133" t="str">
        <f t="shared" si="1"/>
        <v/>
      </c>
      <c r="AZ47" s="133" t="str">
        <f t="shared" si="2"/>
        <v/>
      </c>
      <c r="BA47" s="133" t="str">
        <f t="shared" si="3"/>
        <v/>
      </c>
      <c r="BB47" s="134" t="str">
        <f t="shared" si="4"/>
        <v/>
      </c>
      <c r="BC47" s="15"/>
      <c r="BD47" s="15"/>
      <c r="BE47" s="15"/>
      <c r="BF47" s="15"/>
      <c r="BG47" s="15"/>
      <c r="BH47" s="15"/>
      <c r="BI47" s="15"/>
      <c r="BJ47" s="14"/>
    </row>
    <row r="48" spans="1:62" ht="15" customHeight="1" x14ac:dyDescent="0.25">
      <c r="A48" s="460"/>
      <c r="B48" s="326"/>
      <c r="C48" s="326"/>
      <c r="D48" s="272">
        <v>1</v>
      </c>
      <c r="E48" s="467" t="s">
        <v>413</v>
      </c>
      <c r="F48" s="467"/>
      <c r="G48" s="467"/>
      <c r="H48" s="467"/>
      <c r="I48" s="467"/>
      <c r="J48" s="467"/>
      <c r="K48" s="467"/>
      <c r="L48" s="467"/>
      <c r="M48" s="467"/>
      <c r="N48" s="467"/>
      <c r="O48" s="468"/>
      <c r="P48" s="117" t="s">
        <v>32</v>
      </c>
      <c r="Q48" s="118" t="s">
        <v>30</v>
      </c>
      <c r="R48" s="118" t="s">
        <v>33</v>
      </c>
      <c r="S48" s="118" t="s">
        <v>31</v>
      </c>
      <c r="T48" s="118" t="s">
        <v>34</v>
      </c>
      <c r="U48" s="118" t="s">
        <v>32</v>
      </c>
      <c r="V48" s="118" t="s">
        <v>34</v>
      </c>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9"/>
      <c r="AX48" s="33">
        <f>IF(COUNTA(P48:AW48)=0,"",(COUNTIFS(P48:AW48,"=n"))/(COUNTA(P48:AW48)))</f>
        <v>0.14285714285714285</v>
      </c>
      <c r="AY48" s="34">
        <f t="shared" si="1"/>
        <v>0.14285714285714285</v>
      </c>
      <c r="AZ48" s="34">
        <f t="shared" si="2"/>
        <v>0.14285714285714285</v>
      </c>
      <c r="BA48" s="34">
        <f t="shared" si="3"/>
        <v>0.2857142857142857</v>
      </c>
      <c r="BB48" s="35">
        <f t="shared" si="4"/>
        <v>0.2857142857142857</v>
      </c>
      <c r="BC48" s="15"/>
      <c r="BD48" s="15"/>
      <c r="BE48" s="15"/>
      <c r="BF48" s="15"/>
      <c r="BG48" s="15"/>
      <c r="BH48" s="15"/>
      <c r="BI48" s="15"/>
      <c r="BJ48" s="14"/>
    </row>
    <row r="49" spans="1:62" ht="15" customHeight="1" thickBot="1" x14ac:dyDescent="0.3">
      <c r="A49" s="460"/>
      <c r="B49" s="326"/>
      <c r="C49" s="326"/>
      <c r="D49" s="273">
        <v>2</v>
      </c>
      <c r="E49" s="469" t="s">
        <v>414</v>
      </c>
      <c r="F49" s="469"/>
      <c r="G49" s="469"/>
      <c r="H49" s="469"/>
      <c r="I49" s="469"/>
      <c r="J49" s="469"/>
      <c r="K49" s="469"/>
      <c r="L49" s="469"/>
      <c r="M49" s="469"/>
      <c r="N49" s="469"/>
      <c r="O49" s="470"/>
      <c r="P49" s="121" t="s">
        <v>32</v>
      </c>
      <c r="Q49" s="122" t="s">
        <v>30</v>
      </c>
      <c r="R49" s="122" t="s">
        <v>33</v>
      </c>
      <c r="S49" s="122" t="s">
        <v>31</v>
      </c>
      <c r="T49" s="122" t="s">
        <v>34</v>
      </c>
      <c r="U49" s="122" t="s">
        <v>32</v>
      </c>
      <c r="V49" s="122" t="s">
        <v>34</v>
      </c>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3"/>
      <c r="AX49" s="129">
        <f>IF(COUNTA(P49:AW49)=0,"",(COUNTIFS(P49:AW49,"=n"))/(COUNTA(P49:AW49)))</f>
        <v>0.14285714285714285</v>
      </c>
      <c r="AY49" s="130">
        <f t="shared" ref="AY49" si="40">IF(COUNTA(P49:AW49)=0,"",(COUNTIFS(P49:AW49,"=a"))/(COUNTA(P49:AW49)))</f>
        <v>0.14285714285714285</v>
      </c>
      <c r="AZ49" s="130">
        <f t="shared" ref="AZ49" si="41">IF(COUNTA(P49:AW49)=0,"",(COUNTIFS(P49:AW49,"=c"))/(COUNTA(P49:AW49)))</f>
        <v>0.14285714285714285</v>
      </c>
      <c r="BA49" s="130">
        <f t="shared" ref="BA49" si="42">IF(COUNTA(P49:AW49)=0,"",(COUNTIFS(P49:AW49,"=e"))/(COUNTA(P49:AW49)))</f>
        <v>0.2857142857142857</v>
      </c>
      <c r="BB49" s="131">
        <f t="shared" ref="BB49" si="43">IF(COUNTA(P49:AW49)=0,"",(COUNTIFS(P49:AW49,"=b"))/(COUNTA(P49:AW49)))</f>
        <v>0.2857142857142857</v>
      </c>
      <c r="BC49" s="15"/>
      <c r="BD49" s="15"/>
      <c r="BE49" s="15"/>
      <c r="BF49" s="15"/>
      <c r="BG49" s="15"/>
      <c r="BH49" s="15"/>
      <c r="BI49" s="15"/>
      <c r="BJ49" s="14"/>
    </row>
    <row r="50" spans="1:62" ht="15.75" thickBot="1" x14ac:dyDescent="0.3">
      <c r="A50" s="460"/>
      <c r="B50" s="326"/>
      <c r="C50" s="326"/>
      <c r="D50" s="189" t="s">
        <v>11</v>
      </c>
      <c r="E50" s="276"/>
      <c r="F50" s="276"/>
      <c r="G50" s="276"/>
      <c r="H50" s="276"/>
      <c r="I50" s="276"/>
      <c r="J50" s="276"/>
      <c r="K50" s="276"/>
      <c r="L50" s="276"/>
      <c r="M50" s="276"/>
      <c r="N50" s="277"/>
      <c r="O50" s="277"/>
      <c r="P50" s="229"/>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36"/>
      <c r="AX50" s="157" t="str">
        <f t="shared" si="0"/>
        <v/>
      </c>
      <c r="AY50" s="133" t="str">
        <f t="shared" si="1"/>
        <v/>
      </c>
      <c r="AZ50" s="133" t="str">
        <f t="shared" si="2"/>
        <v/>
      </c>
      <c r="BA50" s="133" t="str">
        <f t="shared" si="3"/>
        <v/>
      </c>
      <c r="BB50" s="134" t="str">
        <f t="shared" si="4"/>
        <v/>
      </c>
      <c r="BC50" s="15"/>
      <c r="BD50" s="15"/>
      <c r="BE50" s="15"/>
      <c r="BF50" s="15"/>
      <c r="BG50" s="15"/>
      <c r="BH50" s="15"/>
      <c r="BI50" s="15"/>
      <c r="BJ50" s="14"/>
    </row>
    <row r="51" spans="1:62" ht="15" customHeight="1" x14ac:dyDescent="0.25">
      <c r="A51" s="460"/>
      <c r="B51" s="326"/>
      <c r="C51" s="326"/>
      <c r="D51" s="272">
        <v>1</v>
      </c>
      <c r="E51" s="471" t="s">
        <v>197</v>
      </c>
      <c r="F51" s="471"/>
      <c r="G51" s="471"/>
      <c r="H51" s="471"/>
      <c r="I51" s="471"/>
      <c r="J51" s="471"/>
      <c r="K51" s="471"/>
      <c r="L51" s="471"/>
      <c r="M51" s="471"/>
      <c r="N51" s="471"/>
      <c r="O51" s="472"/>
      <c r="P51" s="117" t="s">
        <v>32</v>
      </c>
      <c r="Q51" s="118" t="s">
        <v>30</v>
      </c>
      <c r="R51" s="118" t="s">
        <v>33</v>
      </c>
      <c r="S51" s="118" t="s">
        <v>31</v>
      </c>
      <c r="T51" s="118" t="s">
        <v>34</v>
      </c>
      <c r="U51" s="118" t="s">
        <v>32</v>
      </c>
      <c r="V51" s="118" t="s">
        <v>34</v>
      </c>
      <c r="W51" s="118"/>
      <c r="X51" s="118"/>
      <c r="Y51" s="118"/>
      <c r="Z51" s="118"/>
      <c r="AA51" s="118"/>
      <c r="AB51" s="118"/>
      <c r="AC51" s="118"/>
      <c r="AD51" s="118"/>
      <c r="AE51" s="118"/>
      <c r="AF51" s="118"/>
      <c r="AG51" s="118"/>
      <c r="AH51" s="118"/>
      <c r="AI51" s="118"/>
      <c r="AJ51" s="118"/>
      <c r="AK51" s="118"/>
      <c r="AL51" s="118"/>
      <c r="AM51" s="118"/>
      <c r="AN51" s="118"/>
      <c r="AO51" s="118"/>
      <c r="AP51" s="118"/>
      <c r="AQ51" s="118"/>
      <c r="AR51" s="118"/>
      <c r="AS51" s="118"/>
      <c r="AT51" s="118"/>
      <c r="AU51" s="118"/>
      <c r="AV51" s="118"/>
      <c r="AW51" s="119"/>
      <c r="AX51" s="190">
        <f t="shared" si="0"/>
        <v>0.14285714285714285</v>
      </c>
      <c r="AY51" s="191">
        <f t="shared" si="1"/>
        <v>0.14285714285714285</v>
      </c>
      <c r="AZ51" s="191">
        <f t="shared" si="2"/>
        <v>0.14285714285714285</v>
      </c>
      <c r="BA51" s="191">
        <f t="shared" si="3"/>
        <v>0.2857142857142857</v>
      </c>
      <c r="BB51" s="192">
        <f t="shared" si="4"/>
        <v>0.2857142857142857</v>
      </c>
      <c r="BC51" s="15"/>
      <c r="BD51" s="15"/>
      <c r="BE51" s="15"/>
      <c r="BF51" s="15"/>
      <c r="BG51" s="15"/>
      <c r="BH51" s="15"/>
      <c r="BI51" s="15"/>
      <c r="BJ51" s="284"/>
    </row>
    <row r="52" spans="1:62" ht="15" customHeight="1" x14ac:dyDescent="0.25">
      <c r="A52" s="460"/>
      <c r="B52" s="326"/>
      <c r="C52" s="326"/>
      <c r="D52" s="210">
        <v>2</v>
      </c>
      <c r="E52" s="473" t="s">
        <v>198</v>
      </c>
      <c r="F52" s="473"/>
      <c r="G52" s="473"/>
      <c r="H52" s="473"/>
      <c r="I52" s="473"/>
      <c r="J52" s="473"/>
      <c r="K52" s="473"/>
      <c r="L52" s="473"/>
      <c r="M52" s="473"/>
      <c r="N52" s="473"/>
      <c r="O52" s="474"/>
      <c r="P52" s="28" t="s">
        <v>32</v>
      </c>
      <c r="Q52" s="19" t="s">
        <v>30</v>
      </c>
      <c r="R52" s="19" t="s">
        <v>33</v>
      </c>
      <c r="S52" s="19" t="s">
        <v>31</v>
      </c>
      <c r="T52" s="19" t="s">
        <v>34</v>
      </c>
      <c r="U52" s="19" t="s">
        <v>32</v>
      </c>
      <c r="V52" s="19" t="s">
        <v>34</v>
      </c>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20"/>
      <c r="AX52" s="255">
        <f t="shared" si="0"/>
        <v>0.14285714285714285</v>
      </c>
      <c r="AY52" s="166">
        <f t="shared" si="1"/>
        <v>0.14285714285714285</v>
      </c>
      <c r="AZ52" s="166">
        <f t="shared" si="2"/>
        <v>0.14285714285714285</v>
      </c>
      <c r="BA52" s="166">
        <f t="shared" si="3"/>
        <v>0.2857142857142857</v>
      </c>
      <c r="BB52" s="256">
        <f t="shared" si="4"/>
        <v>0.2857142857142857</v>
      </c>
      <c r="BC52" s="15"/>
      <c r="BD52" s="15"/>
      <c r="BE52" s="15"/>
      <c r="BF52" s="15"/>
      <c r="BG52" s="15"/>
      <c r="BH52" s="15"/>
      <c r="BI52" s="15"/>
      <c r="BJ52" s="284"/>
    </row>
    <row r="53" spans="1:62" ht="15" customHeight="1" x14ac:dyDescent="0.25">
      <c r="A53" s="460"/>
      <c r="B53" s="326"/>
      <c r="C53" s="326"/>
      <c r="D53" s="210">
        <v>3</v>
      </c>
      <c r="E53" s="475" t="s">
        <v>199</v>
      </c>
      <c r="F53" s="475"/>
      <c r="G53" s="475"/>
      <c r="H53" s="475"/>
      <c r="I53" s="475"/>
      <c r="J53" s="475"/>
      <c r="K53" s="475"/>
      <c r="L53" s="475"/>
      <c r="M53" s="475"/>
      <c r="N53" s="475"/>
      <c r="O53" s="476"/>
      <c r="P53" s="28" t="s">
        <v>32</v>
      </c>
      <c r="Q53" s="19" t="s">
        <v>30</v>
      </c>
      <c r="R53" s="19" t="s">
        <v>33</v>
      </c>
      <c r="S53" s="19" t="s">
        <v>31</v>
      </c>
      <c r="T53" s="19" t="s">
        <v>34</v>
      </c>
      <c r="U53" s="19" t="s">
        <v>32</v>
      </c>
      <c r="V53" s="19" t="s">
        <v>34</v>
      </c>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20"/>
      <c r="AX53" s="255">
        <f t="shared" si="0"/>
        <v>0.14285714285714285</v>
      </c>
      <c r="AY53" s="166">
        <f t="shared" si="1"/>
        <v>0.14285714285714285</v>
      </c>
      <c r="AZ53" s="166">
        <f t="shared" si="2"/>
        <v>0.14285714285714285</v>
      </c>
      <c r="BA53" s="166">
        <f t="shared" si="3"/>
        <v>0.2857142857142857</v>
      </c>
      <c r="BB53" s="256">
        <f t="shared" si="4"/>
        <v>0.2857142857142857</v>
      </c>
      <c r="BC53" s="15"/>
      <c r="BD53" s="15"/>
      <c r="BE53" s="15"/>
      <c r="BF53" s="15"/>
      <c r="BG53" s="15"/>
      <c r="BH53" s="15"/>
      <c r="BI53" s="15"/>
      <c r="BJ53" s="14"/>
    </row>
    <row r="54" spans="1:62" ht="15" customHeight="1" thickBot="1" x14ac:dyDescent="0.3">
      <c r="A54" s="151"/>
      <c r="B54" s="326"/>
      <c r="C54" s="326"/>
      <c r="D54" s="273">
        <v>4</v>
      </c>
      <c r="E54" s="463" t="s">
        <v>200</v>
      </c>
      <c r="F54" s="463"/>
      <c r="G54" s="463"/>
      <c r="H54" s="463"/>
      <c r="I54" s="463"/>
      <c r="J54" s="463"/>
      <c r="K54" s="463"/>
      <c r="L54" s="463"/>
      <c r="M54" s="463"/>
      <c r="N54" s="463"/>
      <c r="O54" s="464"/>
      <c r="P54" s="121" t="s">
        <v>32</v>
      </c>
      <c r="Q54" s="122" t="s">
        <v>30</v>
      </c>
      <c r="R54" s="122" t="s">
        <v>33</v>
      </c>
      <c r="S54" s="122" t="s">
        <v>31</v>
      </c>
      <c r="T54" s="122" t="s">
        <v>34</v>
      </c>
      <c r="U54" s="122" t="s">
        <v>32</v>
      </c>
      <c r="V54" s="122" t="s">
        <v>34</v>
      </c>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3"/>
      <c r="AX54" s="252">
        <f t="shared" ref="AX54" si="44">IF(COUNTA(P54:AW54)=0,"",(COUNTIFS(P54:AW54,"=n"))/(COUNTA(P54:AW54)))</f>
        <v>0.14285714285714285</v>
      </c>
      <c r="AY54" s="253">
        <f t="shared" ref="AY54" si="45">IF(COUNTA(P54:AW54)=0,"",(COUNTIFS(P54:AW54,"=a"))/(COUNTA(P54:AW54)))</f>
        <v>0.14285714285714285</v>
      </c>
      <c r="AZ54" s="253">
        <f t="shared" ref="AZ54" si="46">IF(COUNTA(P54:AW54)=0,"",(COUNTIFS(P54:AW54,"=c"))/(COUNTA(P54:AW54)))</f>
        <v>0.14285714285714285</v>
      </c>
      <c r="BA54" s="253">
        <f t="shared" ref="BA54" si="47">IF(COUNTA(P54:AW54)=0,"",(COUNTIFS(P54:AW54,"=e"))/(COUNTA(P54:AW54)))</f>
        <v>0.2857142857142857</v>
      </c>
      <c r="BB54" s="254">
        <f t="shared" ref="BB54" si="48">IF(COUNTA(P54:AW54)=0,"",(COUNTIFS(P54:AW54,"=b"))/(COUNTA(P54:AW54)))</f>
        <v>0.2857142857142857</v>
      </c>
      <c r="BC54" s="15"/>
      <c r="BD54" s="15"/>
      <c r="BE54" s="15"/>
      <c r="BF54" s="15"/>
      <c r="BG54" s="15"/>
      <c r="BH54" s="15"/>
      <c r="BI54" s="15"/>
      <c r="BJ54" s="14"/>
    </row>
    <row r="55" spans="1:62" ht="14.45" customHeight="1" thickBot="1" x14ac:dyDescent="0.3">
      <c r="A55" s="148"/>
      <c r="B55" s="326"/>
      <c r="C55" s="326"/>
      <c r="D55" s="188"/>
      <c r="E55" s="168"/>
      <c r="F55" s="168"/>
      <c r="G55" s="168"/>
      <c r="H55" s="168"/>
      <c r="I55" s="168"/>
      <c r="J55" s="168"/>
      <c r="K55" s="168"/>
      <c r="L55" s="168"/>
      <c r="M55" s="168"/>
      <c r="N55" s="169"/>
      <c r="O55" s="170"/>
      <c r="P55" s="238"/>
      <c r="Q55" s="233"/>
      <c r="R55" s="233"/>
      <c r="S55" s="233"/>
      <c r="T55" s="233"/>
      <c r="U55" s="233"/>
      <c r="V55" s="233"/>
      <c r="W55" s="233"/>
      <c r="X55" s="233"/>
      <c r="Y55" s="233"/>
      <c r="Z55" s="233"/>
      <c r="AA55" s="233"/>
      <c r="AB55" s="233"/>
      <c r="AC55" s="233"/>
      <c r="AD55" s="233"/>
      <c r="AE55" s="233"/>
      <c r="AF55" s="233"/>
      <c r="AG55" s="233"/>
      <c r="AH55" s="233"/>
      <c r="AI55" s="233"/>
      <c r="AJ55" s="233"/>
      <c r="AK55" s="233"/>
      <c r="AL55" s="233"/>
      <c r="AM55" s="233"/>
      <c r="AN55" s="233"/>
      <c r="AO55" s="233"/>
      <c r="AP55" s="233"/>
      <c r="AQ55" s="233"/>
      <c r="AR55" s="233"/>
      <c r="AS55" s="233"/>
      <c r="AT55" s="233"/>
      <c r="AU55" s="233"/>
      <c r="AV55" s="233"/>
      <c r="AW55" s="239"/>
      <c r="AX55" s="159"/>
      <c r="AY55" s="125"/>
      <c r="AZ55" s="125"/>
      <c r="BA55" s="125"/>
      <c r="BB55" s="126"/>
      <c r="BC55" s="15"/>
      <c r="BD55" s="15"/>
      <c r="BE55" s="15"/>
      <c r="BF55" s="15"/>
      <c r="BG55" s="15"/>
      <c r="BH55" s="15"/>
      <c r="BI55" s="15"/>
      <c r="BJ55" s="14"/>
    </row>
    <row r="56" spans="1:62" ht="33.75" customHeight="1" thickBot="1" x14ac:dyDescent="0.3">
      <c r="A56" s="11"/>
      <c r="B56" s="11"/>
      <c r="D56" s="338" t="s">
        <v>2</v>
      </c>
      <c r="E56" s="338"/>
      <c r="F56" s="338"/>
      <c r="G56" s="338"/>
      <c r="H56" s="338"/>
      <c r="I56" s="338"/>
      <c r="J56" s="338"/>
      <c r="K56" s="338"/>
      <c r="L56" s="338"/>
      <c r="M56" s="338"/>
      <c r="N56" s="338"/>
      <c r="O56" s="338"/>
      <c r="P56" s="531">
        <f t="shared" ref="P56:AW56" si="49">(COUNTIFS(P5:P32,"=c")+COUNTIFS(P5:P32,"=e")+COUNTIFS(P5:P32,"=b")+COUNTIFS(P34:P55,"=a")+COUNTIFS(P34:P55,"=c")+COUNTIFS(P34:P55,"=e")+COUNTIFS(P34:P55,"=b"))/(COUNTA(P5:P55)-1)</f>
        <v>1</v>
      </c>
      <c r="Q56" s="532">
        <f t="shared" si="49"/>
        <v>0</v>
      </c>
      <c r="R56" s="532">
        <f t="shared" si="49"/>
        <v>0.40540540540540543</v>
      </c>
      <c r="S56" s="532">
        <f t="shared" si="49"/>
        <v>1</v>
      </c>
      <c r="T56" s="532">
        <f t="shared" si="49"/>
        <v>1</v>
      </c>
      <c r="U56" s="532">
        <f t="shared" si="49"/>
        <v>1</v>
      </c>
      <c r="V56" s="532">
        <f t="shared" si="49"/>
        <v>1</v>
      </c>
      <c r="W56" s="532" t="e">
        <f t="shared" si="49"/>
        <v>#DIV/0!</v>
      </c>
      <c r="X56" s="532" t="e">
        <f t="shared" si="49"/>
        <v>#DIV/0!</v>
      </c>
      <c r="Y56" s="532" t="e">
        <f t="shared" si="49"/>
        <v>#DIV/0!</v>
      </c>
      <c r="Z56" s="532" t="e">
        <f t="shared" si="49"/>
        <v>#DIV/0!</v>
      </c>
      <c r="AA56" s="532" t="e">
        <f t="shared" si="49"/>
        <v>#DIV/0!</v>
      </c>
      <c r="AB56" s="532" t="e">
        <f t="shared" si="49"/>
        <v>#DIV/0!</v>
      </c>
      <c r="AC56" s="532" t="e">
        <f t="shared" si="49"/>
        <v>#DIV/0!</v>
      </c>
      <c r="AD56" s="532" t="e">
        <f t="shared" si="49"/>
        <v>#DIV/0!</v>
      </c>
      <c r="AE56" s="532" t="e">
        <f t="shared" si="49"/>
        <v>#DIV/0!</v>
      </c>
      <c r="AF56" s="532" t="e">
        <f t="shared" si="49"/>
        <v>#DIV/0!</v>
      </c>
      <c r="AG56" s="532" t="e">
        <f t="shared" si="49"/>
        <v>#DIV/0!</v>
      </c>
      <c r="AH56" s="532" t="e">
        <f t="shared" si="49"/>
        <v>#DIV/0!</v>
      </c>
      <c r="AI56" s="532" t="e">
        <f t="shared" si="49"/>
        <v>#DIV/0!</v>
      </c>
      <c r="AJ56" s="532" t="e">
        <f t="shared" si="49"/>
        <v>#DIV/0!</v>
      </c>
      <c r="AK56" s="532" t="e">
        <f t="shared" si="49"/>
        <v>#DIV/0!</v>
      </c>
      <c r="AL56" s="532" t="e">
        <f t="shared" si="49"/>
        <v>#DIV/0!</v>
      </c>
      <c r="AM56" s="532" t="e">
        <f t="shared" si="49"/>
        <v>#DIV/0!</v>
      </c>
      <c r="AN56" s="532" t="e">
        <f t="shared" si="49"/>
        <v>#DIV/0!</v>
      </c>
      <c r="AO56" s="532" t="e">
        <f t="shared" si="49"/>
        <v>#DIV/0!</v>
      </c>
      <c r="AP56" s="532" t="e">
        <f t="shared" si="49"/>
        <v>#DIV/0!</v>
      </c>
      <c r="AQ56" s="532" t="e">
        <f t="shared" si="49"/>
        <v>#DIV/0!</v>
      </c>
      <c r="AR56" s="532" t="e">
        <f t="shared" si="49"/>
        <v>#DIV/0!</v>
      </c>
      <c r="AS56" s="532" t="e">
        <f t="shared" si="49"/>
        <v>#DIV/0!</v>
      </c>
      <c r="AT56" s="532" t="e">
        <f t="shared" si="49"/>
        <v>#DIV/0!</v>
      </c>
      <c r="AU56" s="532" t="e">
        <f t="shared" si="49"/>
        <v>#DIV/0!</v>
      </c>
      <c r="AV56" s="532" t="e">
        <f t="shared" si="49"/>
        <v>#DIV/0!</v>
      </c>
      <c r="AW56" s="533" t="e">
        <f t="shared" si="49"/>
        <v>#DIV/0!</v>
      </c>
      <c r="AX56" s="161"/>
      <c r="AY56" s="18"/>
      <c r="AZ56" s="18"/>
      <c r="BA56" s="18"/>
      <c r="BB56" s="42"/>
      <c r="BC56" s="15"/>
      <c r="BD56" s="15"/>
      <c r="BE56" s="15"/>
      <c r="BF56" s="15"/>
      <c r="BG56" s="15"/>
      <c r="BH56" s="15"/>
      <c r="BI56" s="15"/>
      <c r="BJ56" s="14"/>
    </row>
    <row r="57" spans="1:62" ht="15.75" customHeight="1" thickBot="1" x14ac:dyDescent="0.3">
      <c r="A57" s="454"/>
      <c r="B57" s="143"/>
      <c r="C57" s="323" t="s">
        <v>8</v>
      </c>
      <c r="D57" s="187" t="s">
        <v>9</v>
      </c>
      <c r="E57" s="274"/>
      <c r="F57" s="274"/>
      <c r="G57" s="274"/>
      <c r="H57" s="274"/>
      <c r="I57" s="274"/>
      <c r="J57" s="274"/>
      <c r="K57" s="274"/>
      <c r="L57" s="274"/>
      <c r="M57" s="274"/>
      <c r="N57" s="275"/>
      <c r="O57" s="275"/>
      <c r="P57" s="229"/>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36"/>
      <c r="AX57" s="160" t="str">
        <f t="shared" si="0"/>
        <v/>
      </c>
      <c r="AY57" s="136" t="str">
        <f t="shared" si="1"/>
        <v/>
      </c>
      <c r="AZ57" s="136" t="str">
        <f t="shared" si="2"/>
        <v/>
      </c>
      <c r="BA57" s="136" t="str">
        <f t="shared" si="3"/>
        <v/>
      </c>
      <c r="BB57" s="137" t="str">
        <f t="shared" si="4"/>
        <v/>
      </c>
      <c r="BC57" s="15"/>
      <c r="BD57" s="15"/>
      <c r="BE57" s="15"/>
      <c r="BF57" s="15"/>
      <c r="BG57" s="15"/>
      <c r="BH57" s="15"/>
      <c r="BI57" s="15"/>
      <c r="BJ57" s="14"/>
    </row>
    <row r="58" spans="1:62" ht="15" customHeight="1" x14ac:dyDescent="0.25">
      <c r="A58" s="454"/>
      <c r="B58" s="143"/>
      <c r="C58" s="323"/>
      <c r="D58" s="272">
        <v>1</v>
      </c>
      <c r="E58" s="465" t="s">
        <v>208</v>
      </c>
      <c r="F58" s="465"/>
      <c r="G58" s="465"/>
      <c r="H58" s="465"/>
      <c r="I58" s="465"/>
      <c r="J58" s="465"/>
      <c r="K58" s="465"/>
      <c r="L58" s="465"/>
      <c r="M58" s="465"/>
      <c r="N58" s="465"/>
      <c r="O58" s="466"/>
      <c r="P58" s="117" t="s">
        <v>32</v>
      </c>
      <c r="Q58" s="118" t="s">
        <v>30</v>
      </c>
      <c r="R58" s="118" t="s">
        <v>33</v>
      </c>
      <c r="S58" s="118" t="s">
        <v>31</v>
      </c>
      <c r="T58" s="118" t="s">
        <v>34</v>
      </c>
      <c r="U58" s="118" t="s">
        <v>32</v>
      </c>
      <c r="V58" s="118" t="s">
        <v>34</v>
      </c>
      <c r="W58" s="118"/>
      <c r="X58" s="118"/>
      <c r="Y58" s="118"/>
      <c r="Z58" s="118"/>
      <c r="AA58" s="118"/>
      <c r="AB58" s="118"/>
      <c r="AC58" s="118"/>
      <c r="AD58" s="118"/>
      <c r="AE58" s="118"/>
      <c r="AF58" s="118"/>
      <c r="AG58" s="118"/>
      <c r="AH58" s="118"/>
      <c r="AI58" s="118"/>
      <c r="AJ58" s="118"/>
      <c r="AK58" s="118"/>
      <c r="AL58" s="118"/>
      <c r="AM58" s="118"/>
      <c r="AN58" s="118"/>
      <c r="AO58" s="118"/>
      <c r="AP58" s="118"/>
      <c r="AQ58" s="118"/>
      <c r="AR58" s="118"/>
      <c r="AS58" s="118"/>
      <c r="AT58" s="118"/>
      <c r="AU58" s="118"/>
      <c r="AV58" s="118"/>
      <c r="AW58" s="119"/>
      <c r="AX58" s="33">
        <f t="shared" si="0"/>
        <v>0.14285714285714285</v>
      </c>
      <c r="AY58" s="34">
        <f t="shared" si="1"/>
        <v>0.14285714285714285</v>
      </c>
      <c r="AZ58" s="34">
        <f t="shared" si="2"/>
        <v>0.14285714285714285</v>
      </c>
      <c r="BA58" s="34">
        <f t="shared" si="3"/>
        <v>0.2857142857142857</v>
      </c>
      <c r="BB58" s="35">
        <f t="shared" si="4"/>
        <v>0.2857142857142857</v>
      </c>
      <c r="BC58" s="15"/>
      <c r="BD58" s="15"/>
      <c r="BE58" s="15"/>
      <c r="BF58" s="15"/>
      <c r="BG58" s="15"/>
      <c r="BH58" s="15"/>
      <c r="BI58" s="15"/>
      <c r="BJ58" s="14"/>
    </row>
    <row r="59" spans="1:62" ht="25.5" customHeight="1" thickBot="1" x14ac:dyDescent="0.3">
      <c r="A59" s="454"/>
      <c r="B59" s="143"/>
      <c r="C59" s="323"/>
      <c r="D59" s="273">
        <v>2</v>
      </c>
      <c r="E59" s="495" t="s">
        <v>209</v>
      </c>
      <c r="F59" s="495"/>
      <c r="G59" s="495"/>
      <c r="H59" s="495"/>
      <c r="I59" s="495"/>
      <c r="J59" s="495"/>
      <c r="K59" s="495"/>
      <c r="L59" s="495"/>
      <c r="M59" s="495"/>
      <c r="N59" s="495"/>
      <c r="O59" s="496"/>
      <c r="P59" s="121" t="s">
        <v>32</v>
      </c>
      <c r="Q59" s="122" t="s">
        <v>30</v>
      </c>
      <c r="R59" s="122" t="s">
        <v>33</v>
      </c>
      <c r="S59" s="122" t="s">
        <v>31</v>
      </c>
      <c r="T59" s="122" t="s">
        <v>34</v>
      </c>
      <c r="U59" s="122" t="s">
        <v>32</v>
      </c>
      <c r="V59" s="122" t="s">
        <v>34</v>
      </c>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3"/>
      <c r="AX59" s="129">
        <f t="shared" si="0"/>
        <v>0.14285714285714285</v>
      </c>
      <c r="AY59" s="130">
        <f t="shared" si="1"/>
        <v>0.14285714285714285</v>
      </c>
      <c r="AZ59" s="130">
        <f t="shared" si="2"/>
        <v>0.14285714285714285</v>
      </c>
      <c r="BA59" s="130">
        <f t="shared" si="3"/>
        <v>0.2857142857142857</v>
      </c>
      <c r="BB59" s="131">
        <f t="shared" si="4"/>
        <v>0.2857142857142857</v>
      </c>
      <c r="BC59" s="15"/>
      <c r="BD59" s="15"/>
      <c r="BE59" s="15"/>
      <c r="BF59" s="15"/>
      <c r="BG59" s="15"/>
      <c r="BH59" s="15"/>
      <c r="BI59" s="15"/>
      <c r="BJ59" s="14"/>
    </row>
    <row r="60" spans="1:62" ht="15.75" thickBot="1" x14ac:dyDescent="0.3">
      <c r="A60" s="454"/>
      <c r="B60" s="143"/>
      <c r="C60" s="323"/>
      <c r="D60" s="189" t="s">
        <v>10</v>
      </c>
      <c r="E60" s="281"/>
      <c r="F60" s="281"/>
      <c r="G60" s="281"/>
      <c r="H60" s="281"/>
      <c r="I60" s="279"/>
      <c r="J60" s="279"/>
      <c r="K60" s="279"/>
      <c r="L60" s="279"/>
      <c r="M60" s="279"/>
      <c r="N60" s="279"/>
      <c r="O60" s="279"/>
      <c r="P60" s="227"/>
      <c r="Q60" s="145"/>
      <c r="R60" s="145"/>
      <c r="S60" s="145"/>
      <c r="T60" s="145"/>
      <c r="U60" s="145"/>
      <c r="V60" s="145"/>
      <c r="W60" s="145"/>
      <c r="X60" s="145"/>
      <c r="Y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228"/>
      <c r="AX60" s="159" t="str">
        <f t="shared" si="0"/>
        <v/>
      </c>
      <c r="AY60" s="125" t="str">
        <f t="shared" si="1"/>
        <v/>
      </c>
      <c r="AZ60" s="125" t="str">
        <f t="shared" si="2"/>
        <v/>
      </c>
      <c r="BA60" s="125" t="str">
        <f t="shared" si="3"/>
        <v/>
      </c>
      <c r="BB60" s="126" t="str">
        <f t="shared" si="4"/>
        <v/>
      </c>
      <c r="BC60" s="15"/>
      <c r="BD60" s="15"/>
      <c r="BE60" s="15"/>
      <c r="BF60" s="15"/>
      <c r="BG60" s="15"/>
      <c r="BH60" s="15"/>
      <c r="BI60" s="15"/>
      <c r="BJ60" s="14"/>
    </row>
    <row r="61" spans="1:62" ht="15" customHeight="1" thickBot="1" x14ac:dyDescent="0.3">
      <c r="A61" s="454"/>
      <c r="B61" s="143"/>
      <c r="C61" s="323"/>
      <c r="D61" s="530"/>
      <c r="E61" s="534" t="s">
        <v>316</v>
      </c>
      <c r="F61" s="535"/>
      <c r="G61" s="535"/>
      <c r="H61" s="535"/>
      <c r="I61" s="535"/>
      <c r="J61" s="535"/>
      <c r="K61" s="535"/>
      <c r="L61" s="535"/>
      <c r="M61" s="535"/>
      <c r="N61" s="535"/>
      <c r="O61" s="536"/>
      <c r="P61" s="241"/>
      <c r="Q61" s="242"/>
      <c r="R61" s="242"/>
      <c r="S61" s="242"/>
      <c r="T61" s="242"/>
      <c r="U61" s="242"/>
      <c r="V61" s="242"/>
      <c r="W61" s="242"/>
      <c r="X61" s="242"/>
      <c r="Y61" s="242"/>
      <c r="Z61" s="242"/>
      <c r="AA61" s="242"/>
      <c r="AB61" s="242"/>
      <c r="AC61" s="242"/>
      <c r="AD61" s="242"/>
      <c r="AE61" s="242"/>
      <c r="AF61" s="242"/>
      <c r="AG61" s="242"/>
      <c r="AH61" s="242"/>
      <c r="AI61" s="242"/>
      <c r="AJ61" s="242"/>
      <c r="AK61" s="242"/>
      <c r="AL61" s="242"/>
      <c r="AM61" s="242"/>
      <c r="AN61" s="242"/>
      <c r="AO61" s="242"/>
      <c r="AP61" s="242"/>
      <c r="AQ61" s="242"/>
      <c r="AR61" s="242"/>
      <c r="AS61" s="242"/>
      <c r="AT61" s="242"/>
      <c r="AU61" s="242"/>
      <c r="AV61" s="242"/>
      <c r="AW61" s="243"/>
      <c r="AX61" s="163" t="str">
        <f t="shared" si="0"/>
        <v/>
      </c>
      <c r="AY61" s="164" t="str">
        <f t="shared" si="1"/>
        <v/>
      </c>
      <c r="AZ61" s="164" t="str">
        <f t="shared" si="2"/>
        <v/>
      </c>
      <c r="BA61" s="164" t="str">
        <f t="shared" si="3"/>
        <v/>
      </c>
      <c r="BB61" s="165" t="str">
        <f t="shared" si="4"/>
        <v/>
      </c>
      <c r="BC61" s="15"/>
      <c r="BD61" s="15"/>
      <c r="BE61" s="15"/>
      <c r="BF61" s="15"/>
      <c r="BG61" s="15"/>
      <c r="BH61" s="15"/>
      <c r="BI61" s="15"/>
      <c r="BJ61" s="14"/>
    </row>
    <row r="62" spans="1:62" ht="15.75" thickBot="1" x14ac:dyDescent="0.3">
      <c r="A62" s="454"/>
      <c r="B62" s="143"/>
      <c r="C62" s="323"/>
      <c r="D62" s="189" t="s">
        <v>25</v>
      </c>
      <c r="E62" s="279"/>
      <c r="F62" s="279"/>
      <c r="G62" s="279"/>
      <c r="H62" s="279"/>
      <c r="I62" s="279"/>
      <c r="J62" s="279"/>
      <c r="K62" s="279"/>
      <c r="L62" s="279"/>
      <c r="M62" s="279"/>
      <c r="N62" s="279"/>
      <c r="O62" s="279"/>
      <c r="P62" s="227"/>
      <c r="Q62" s="145"/>
      <c r="R62" s="145"/>
      <c r="S62" s="145"/>
      <c r="T62" s="145"/>
      <c r="U62" s="145"/>
      <c r="V62" s="145"/>
      <c r="W62" s="145"/>
      <c r="X62" s="145"/>
      <c r="Y62" s="145"/>
      <c r="Z62" s="145"/>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228"/>
      <c r="AX62" s="162" t="str">
        <f t="shared" si="0"/>
        <v/>
      </c>
      <c r="AY62" s="74" t="str">
        <f t="shared" si="1"/>
        <v/>
      </c>
      <c r="AZ62" s="74" t="str">
        <f t="shared" si="2"/>
        <v/>
      </c>
      <c r="BA62" s="74" t="str">
        <f t="shared" si="3"/>
        <v/>
      </c>
      <c r="BB62" s="75" t="str">
        <f t="shared" si="4"/>
        <v/>
      </c>
      <c r="BC62" s="15"/>
      <c r="BD62" s="15"/>
      <c r="BE62" s="15"/>
      <c r="BF62" s="15"/>
      <c r="BG62" s="15"/>
      <c r="BH62" s="15"/>
      <c r="BI62" s="15"/>
      <c r="BJ62" s="14"/>
    </row>
    <row r="63" spans="1:62" ht="15" customHeight="1" thickBot="1" x14ac:dyDescent="0.3">
      <c r="A63" s="454"/>
      <c r="B63" s="143"/>
      <c r="C63" s="323"/>
      <c r="D63" s="278">
        <v>1</v>
      </c>
      <c r="E63" s="497" t="s">
        <v>415</v>
      </c>
      <c r="F63" s="497"/>
      <c r="G63" s="497"/>
      <c r="H63" s="497"/>
      <c r="I63" s="497"/>
      <c r="J63" s="497"/>
      <c r="K63" s="497"/>
      <c r="L63" s="497"/>
      <c r="M63" s="497"/>
      <c r="N63" s="497"/>
      <c r="O63" s="498"/>
      <c r="P63" s="138" t="s">
        <v>32</v>
      </c>
      <c r="Q63" s="139" t="s">
        <v>30</v>
      </c>
      <c r="R63" s="139" t="s">
        <v>33</v>
      </c>
      <c r="S63" s="139" t="s">
        <v>31</v>
      </c>
      <c r="T63" s="139" t="s">
        <v>34</v>
      </c>
      <c r="U63" s="139" t="s">
        <v>32</v>
      </c>
      <c r="V63" s="139" t="s">
        <v>34</v>
      </c>
      <c r="W63" s="139"/>
      <c r="X63" s="139"/>
      <c r="Y63" s="139"/>
      <c r="Z63" s="139"/>
      <c r="AA63" s="139"/>
      <c r="AB63" s="139"/>
      <c r="AC63" s="139"/>
      <c r="AD63" s="139"/>
      <c r="AE63" s="139"/>
      <c r="AF63" s="139"/>
      <c r="AG63" s="139"/>
      <c r="AH63" s="139"/>
      <c r="AI63" s="139"/>
      <c r="AJ63" s="139"/>
      <c r="AK63" s="139"/>
      <c r="AL63" s="139"/>
      <c r="AM63" s="139"/>
      <c r="AN63" s="139"/>
      <c r="AO63" s="139"/>
      <c r="AP63" s="139"/>
      <c r="AQ63" s="139"/>
      <c r="AR63" s="139"/>
      <c r="AS63" s="139"/>
      <c r="AT63" s="139"/>
      <c r="AU63" s="139"/>
      <c r="AV63" s="139"/>
      <c r="AW63" s="140"/>
      <c r="AX63" s="129">
        <f t="shared" ref="AX63" si="50">IF(COUNTA(P63:AW63)=0,"",(COUNTIFS(P63:AW63,"=n"))/(COUNTA(P63:AW63)))</f>
        <v>0.14285714285714285</v>
      </c>
      <c r="AY63" s="130">
        <f t="shared" ref="AY63" si="51">IF(COUNTA(P63:AW63)=0,"",(COUNTIFS(P63:AW63,"=a"))/(COUNTA(P63:AW63)))</f>
        <v>0.14285714285714285</v>
      </c>
      <c r="AZ63" s="130">
        <f t="shared" ref="AZ63" si="52">IF(COUNTA(P63:AW63)=0,"",(COUNTIFS(P63:AW63,"=c"))/(COUNTA(P63:AW63)))</f>
        <v>0.14285714285714285</v>
      </c>
      <c r="BA63" s="130">
        <f t="shared" ref="BA63" si="53">IF(COUNTA(P63:AW63)=0,"",(COUNTIFS(P63:AW63,"=e"))/(COUNTA(P63:AW63)))</f>
        <v>0.2857142857142857</v>
      </c>
      <c r="BB63" s="131">
        <f t="shared" ref="BB63" si="54">IF(COUNTA(P63:AW63)=0,"",(COUNTIFS(P63:AW63,"=b"))/(COUNTA(P63:AW63)))</f>
        <v>0.2857142857142857</v>
      </c>
      <c r="BC63" s="15"/>
      <c r="BD63" s="15"/>
      <c r="BE63" s="15"/>
      <c r="BF63" s="15"/>
      <c r="BG63" s="15"/>
      <c r="BH63" s="15"/>
      <c r="BI63" s="15"/>
      <c r="BJ63" s="14"/>
    </row>
    <row r="64" spans="1:62" ht="15.75" thickBot="1" x14ac:dyDescent="0.3">
      <c r="A64" s="454"/>
      <c r="B64" s="143"/>
      <c r="C64" s="323"/>
      <c r="D64" s="189" t="s">
        <v>26</v>
      </c>
      <c r="E64" s="280"/>
      <c r="F64" s="280"/>
      <c r="G64" s="280"/>
      <c r="H64" s="280"/>
      <c r="I64" s="280"/>
      <c r="J64" s="280"/>
      <c r="K64" s="280"/>
      <c r="L64" s="280"/>
      <c r="M64" s="280"/>
      <c r="N64" s="280"/>
      <c r="O64" s="280"/>
      <c r="P64" s="227"/>
      <c r="Q64" s="145"/>
      <c r="R64" s="145"/>
      <c r="S64" s="145"/>
      <c r="T64" s="145"/>
      <c r="U64" s="145"/>
      <c r="V64" s="145"/>
      <c r="W64" s="145"/>
      <c r="X64" s="145"/>
      <c r="Y64" s="145"/>
      <c r="Z64" s="145"/>
      <c r="AA64" s="145"/>
      <c r="AB64" s="145"/>
      <c r="AC64" s="145"/>
      <c r="AD64" s="145"/>
      <c r="AE64" s="145"/>
      <c r="AF64" s="145"/>
      <c r="AG64" s="145"/>
      <c r="AH64" s="145"/>
      <c r="AI64" s="145"/>
      <c r="AJ64" s="145"/>
      <c r="AK64" s="145"/>
      <c r="AL64" s="145"/>
      <c r="AM64" s="145"/>
      <c r="AN64" s="145"/>
      <c r="AO64" s="145"/>
      <c r="AP64" s="145"/>
      <c r="AQ64" s="145"/>
      <c r="AR64" s="145"/>
      <c r="AS64" s="145"/>
      <c r="AT64" s="145"/>
      <c r="AU64" s="145"/>
      <c r="AV64" s="145"/>
      <c r="AW64" s="228"/>
      <c r="AX64" s="162" t="str">
        <f t="shared" si="0"/>
        <v/>
      </c>
      <c r="AY64" s="74" t="str">
        <f t="shared" si="1"/>
        <v/>
      </c>
      <c r="AZ64" s="74" t="str">
        <f t="shared" si="2"/>
        <v/>
      </c>
      <c r="BA64" s="74" t="str">
        <f t="shared" si="3"/>
        <v/>
      </c>
      <c r="BB64" s="75" t="str">
        <f t="shared" si="4"/>
        <v/>
      </c>
      <c r="BC64" s="15"/>
      <c r="BD64" s="15"/>
      <c r="BE64" s="15"/>
      <c r="BF64" s="15"/>
      <c r="BG64" s="15"/>
      <c r="BH64" s="15"/>
      <c r="BI64" s="15"/>
      <c r="BJ64" s="14"/>
    </row>
    <row r="65" spans="1:62" ht="15" customHeight="1" thickBot="1" x14ac:dyDescent="0.3">
      <c r="A65" s="454"/>
      <c r="B65" s="143"/>
      <c r="C65" s="323"/>
      <c r="D65" s="530"/>
      <c r="E65" s="534" t="s">
        <v>316</v>
      </c>
      <c r="F65" s="535"/>
      <c r="G65" s="535"/>
      <c r="H65" s="535"/>
      <c r="I65" s="535"/>
      <c r="J65" s="535"/>
      <c r="K65" s="535"/>
      <c r="L65" s="535"/>
      <c r="M65" s="535"/>
      <c r="N65" s="535"/>
      <c r="O65" s="536"/>
      <c r="P65" s="241"/>
      <c r="Q65" s="242"/>
      <c r="R65" s="242"/>
      <c r="S65" s="242"/>
      <c r="T65" s="242"/>
      <c r="U65" s="242"/>
      <c r="V65" s="242"/>
      <c r="W65" s="242"/>
      <c r="X65" s="242"/>
      <c r="Y65" s="242"/>
      <c r="Z65" s="242"/>
      <c r="AA65" s="242"/>
      <c r="AB65" s="242"/>
      <c r="AC65" s="242"/>
      <c r="AD65" s="242"/>
      <c r="AE65" s="242"/>
      <c r="AF65" s="242"/>
      <c r="AG65" s="242"/>
      <c r="AH65" s="242"/>
      <c r="AI65" s="242"/>
      <c r="AJ65" s="242"/>
      <c r="AK65" s="242"/>
      <c r="AL65" s="242"/>
      <c r="AM65" s="242"/>
      <c r="AN65" s="242"/>
      <c r="AO65" s="242"/>
      <c r="AP65" s="242"/>
      <c r="AQ65" s="242"/>
      <c r="AR65" s="242"/>
      <c r="AS65" s="242"/>
      <c r="AT65" s="242"/>
      <c r="AU65" s="242"/>
      <c r="AV65" s="242"/>
      <c r="AW65" s="243"/>
      <c r="AX65" s="163" t="str">
        <f t="shared" ref="AX65" si="55">IF(COUNTA(P65:AW65)=0,"",(COUNTIFS(P65:AW65,"=n"))/(COUNTA(P65:AW65)))</f>
        <v/>
      </c>
      <c r="AY65" s="164" t="str">
        <f t="shared" ref="AY65" si="56">IF(COUNTA(P65:AW65)=0,"",(COUNTIFS(P65:AW65,"=a"))/(COUNTA(P65:AW65)))</f>
        <v/>
      </c>
      <c r="AZ65" s="164" t="str">
        <f t="shared" ref="AZ65" si="57">IF(COUNTA(P65:AW65)=0,"",(COUNTIFS(P65:AW65,"=c"))/(COUNTA(P65:AW65)))</f>
        <v/>
      </c>
      <c r="BA65" s="164" t="str">
        <f t="shared" ref="BA65" si="58">IF(COUNTA(P65:AW65)=0,"",(COUNTIFS(P65:AW65,"=e"))/(COUNTA(P65:AW65)))</f>
        <v/>
      </c>
      <c r="BB65" s="165" t="str">
        <f t="shared" ref="BB65" si="59">IF(COUNTA(P65:AW65)=0,"",(COUNTIFS(P65:AW65,"=b"))/(COUNTA(P65:AW65)))</f>
        <v/>
      </c>
      <c r="BC65" s="15"/>
      <c r="BD65" s="15"/>
      <c r="BE65" s="15"/>
      <c r="BF65" s="15"/>
      <c r="BG65" s="15"/>
      <c r="BH65" s="15"/>
      <c r="BI65" s="15"/>
      <c r="BJ65" s="14"/>
    </row>
    <row r="66" spans="1:62" ht="15.75" thickBot="1" x14ac:dyDescent="0.3">
      <c r="A66" s="454"/>
      <c r="B66" s="143"/>
      <c r="C66" s="323"/>
      <c r="D66" s="189" t="s">
        <v>27</v>
      </c>
      <c r="E66" s="280"/>
      <c r="F66" s="280"/>
      <c r="G66" s="280"/>
      <c r="H66" s="280"/>
      <c r="I66" s="280"/>
      <c r="J66" s="280"/>
      <c r="K66" s="280"/>
      <c r="L66" s="280"/>
      <c r="M66" s="280"/>
      <c r="N66" s="280"/>
      <c r="O66" s="280"/>
      <c r="P66" s="227"/>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228"/>
      <c r="AX66" s="162" t="str">
        <f t="shared" si="0"/>
        <v/>
      </c>
      <c r="AY66" s="74" t="str">
        <f t="shared" si="1"/>
        <v/>
      </c>
      <c r="AZ66" s="74" t="str">
        <f t="shared" si="2"/>
        <v/>
      </c>
      <c r="BA66" s="74" t="str">
        <f t="shared" si="3"/>
        <v/>
      </c>
      <c r="BB66" s="75" t="str">
        <f t="shared" si="4"/>
        <v/>
      </c>
      <c r="BC66" s="15"/>
      <c r="BD66" s="15"/>
      <c r="BE66" s="15"/>
      <c r="BF66" s="15"/>
      <c r="BG66" s="15"/>
      <c r="BH66" s="15"/>
      <c r="BI66" s="15"/>
      <c r="BJ66" s="14"/>
    </row>
    <row r="67" spans="1:62" ht="15" customHeight="1" thickBot="1" x14ac:dyDescent="0.3">
      <c r="A67" s="454"/>
      <c r="B67" s="143"/>
      <c r="C67" s="323"/>
      <c r="D67" s="278">
        <v>1</v>
      </c>
      <c r="E67" s="499" t="s">
        <v>207</v>
      </c>
      <c r="F67" s="499"/>
      <c r="G67" s="499"/>
      <c r="H67" s="499"/>
      <c r="I67" s="499"/>
      <c r="J67" s="499"/>
      <c r="K67" s="499"/>
      <c r="L67" s="499"/>
      <c r="M67" s="499"/>
      <c r="N67" s="499"/>
      <c r="O67" s="500"/>
      <c r="P67" s="138" t="s">
        <v>32</v>
      </c>
      <c r="Q67" s="139" t="s">
        <v>30</v>
      </c>
      <c r="R67" s="139" t="s">
        <v>33</v>
      </c>
      <c r="S67" s="139" t="s">
        <v>31</v>
      </c>
      <c r="T67" s="139" t="s">
        <v>34</v>
      </c>
      <c r="U67" s="139" t="s">
        <v>32</v>
      </c>
      <c r="V67" s="139" t="s">
        <v>34</v>
      </c>
      <c r="W67" s="139"/>
      <c r="X67" s="139"/>
      <c r="Y67" s="139"/>
      <c r="Z67" s="139"/>
      <c r="AA67" s="139"/>
      <c r="AB67" s="139"/>
      <c r="AC67" s="139"/>
      <c r="AD67" s="139"/>
      <c r="AE67" s="139"/>
      <c r="AF67" s="139"/>
      <c r="AG67" s="139"/>
      <c r="AH67" s="139"/>
      <c r="AI67" s="139"/>
      <c r="AJ67" s="139"/>
      <c r="AK67" s="139"/>
      <c r="AL67" s="139"/>
      <c r="AM67" s="139"/>
      <c r="AN67" s="139"/>
      <c r="AO67" s="139"/>
      <c r="AP67" s="139"/>
      <c r="AQ67" s="139"/>
      <c r="AR67" s="139"/>
      <c r="AS67" s="139"/>
      <c r="AT67" s="139"/>
      <c r="AU67" s="139"/>
      <c r="AV67" s="139"/>
      <c r="AW67" s="140"/>
      <c r="AX67" s="129">
        <f t="shared" ref="AX67" si="60">IF(COUNTA(P67:AW67)=0,"",(COUNTIFS(P67:AW67,"=n"))/(COUNTA(P67:AW67)))</f>
        <v>0.14285714285714285</v>
      </c>
      <c r="AY67" s="130">
        <f t="shared" ref="AY67" si="61">IF(COUNTA(P67:AW67)=0,"",(COUNTIFS(P67:AW67,"=a"))/(COUNTA(P67:AW67)))</f>
        <v>0.14285714285714285</v>
      </c>
      <c r="AZ67" s="130">
        <f t="shared" ref="AZ67" si="62">IF(COUNTA(P67:AW67)=0,"",(COUNTIFS(P67:AW67,"=c"))/(COUNTA(P67:AW67)))</f>
        <v>0.14285714285714285</v>
      </c>
      <c r="BA67" s="130">
        <f t="shared" ref="BA67" si="63">IF(COUNTA(P67:AW67)=0,"",(COUNTIFS(P67:AW67,"=e"))/(COUNTA(P67:AW67)))</f>
        <v>0.2857142857142857</v>
      </c>
      <c r="BB67" s="131">
        <f t="shared" ref="BB67" si="64">IF(COUNTA(P67:AW67)=0,"",(COUNTIFS(P67:AW67,"=b"))/(COUNTA(P67:AW67)))</f>
        <v>0.2857142857142857</v>
      </c>
      <c r="BC67" s="15"/>
      <c r="BD67" s="15"/>
      <c r="BE67" s="15"/>
      <c r="BF67" s="15"/>
      <c r="BG67" s="15"/>
      <c r="BH67" s="15"/>
      <c r="BI67" s="15"/>
      <c r="BJ67" s="14"/>
    </row>
    <row r="68" spans="1:62" ht="15.75" thickBot="1" x14ac:dyDescent="0.3">
      <c r="A68" s="454"/>
      <c r="B68" s="143"/>
      <c r="C68" s="323"/>
      <c r="D68" s="189" t="s">
        <v>11</v>
      </c>
      <c r="E68" s="279"/>
      <c r="F68" s="279"/>
      <c r="G68" s="279"/>
      <c r="H68" s="279"/>
      <c r="I68" s="279"/>
      <c r="J68" s="279"/>
      <c r="K68" s="279"/>
      <c r="L68" s="279"/>
      <c r="M68" s="279"/>
      <c r="N68" s="279"/>
      <c r="O68" s="279"/>
      <c r="P68" s="229"/>
      <c r="Q68" s="212"/>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c r="AQ68" s="212"/>
      <c r="AR68" s="212"/>
      <c r="AS68" s="212"/>
      <c r="AT68" s="212"/>
      <c r="AU68" s="212"/>
      <c r="AV68" s="212"/>
      <c r="AW68" s="236"/>
      <c r="AX68" s="160" t="str">
        <f t="shared" si="0"/>
        <v/>
      </c>
      <c r="AY68" s="136" t="str">
        <f t="shared" si="1"/>
        <v/>
      </c>
      <c r="AZ68" s="136" t="str">
        <f t="shared" si="2"/>
        <v/>
      </c>
      <c r="BA68" s="136" t="str">
        <f t="shared" si="3"/>
        <v/>
      </c>
      <c r="BB68" s="137" t="str">
        <f t="shared" si="4"/>
        <v/>
      </c>
      <c r="BC68" s="15"/>
      <c r="BD68" s="15"/>
      <c r="BE68" s="15"/>
      <c r="BF68" s="15"/>
      <c r="BG68" s="15"/>
      <c r="BH68" s="15"/>
      <c r="BI68" s="15"/>
      <c r="BJ68" s="14"/>
    </row>
    <row r="69" spans="1:62" ht="15" customHeight="1" x14ac:dyDescent="0.25">
      <c r="A69" s="454"/>
      <c r="B69" s="143"/>
      <c r="C69" s="323"/>
      <c r="D69" s="272">
        <v>1</v>
      </c>
      <c r="E69" s="465" t="s">
        <v>210</v>
      </c>
      <c r="F69" s="465"/>
      <c r="G69" s="465"/>
      <c r="H69" s="465"/>
      <c r="I69" s="465"/>
      <c r="J69" s="465"/>
      <c r="K69" s="465"/>
      <c r="L69" s="465"/>
      <c r="M69" s="465"/>
      <c r="N69" s="465"/>
      <c r="O69" s="466"/>
      <c r="P69" s="117" t="s">
        <v>32</v>
      </c>
      <c r="Q69" s="118" t="s">
        <v>30</v>
      </c>
      <c r="R69" s="118" t="s">
        <v>33</v>
      </c>
      <c r="S69" s="118" t="s">
        <v>31</v>
      </c>
      <c r="T69" s="118" t="s">
        <v>34</v>
      </c>
      <c r="U69" s="118" t="s">
        <v>32</v>
      </c>
      <c r="V69" s="118" t="s">
        <v>34</v>
      </c>
      <c r="W69" s="118"/>
      <c r="X69" s="118"/>
      <c r="Y69" s="118"/>
      <c r="Z69" s="118"/>
      <c r="AA69" s="118"/>
      <c r="AB69" s="118"/>
      <c r="AC69" s="118"/>
      <c r="AD69" s="118"/>
      <c r="AE69" s="118"/>
      <c r="AF69" s="118"/>
      <c r="AG69" s="118"/>
      <c r="AH69" s="118"/>
      <c r="AI69" s="118"/>
      <c r="AJ69" s="118"/>
      <c r="AK69" s="118"/>
      <c r="AL69" s="118"/>
      <c r="AM69" s="118"/>
      <c r="AN69" s="118"/>
      <c r="AO69" s="118"/>
      <c r="AP69" s="118"/>
      <c r="AQ69" s="118"/>
      <c r="AR69" s="118"/>
      <c r="AS69" s="118"/>
      <c r="AT69" s="118"/>
      <c r="AU69" s="118"/>
      <c r="AV69" s="118"/>
      <c r="AW69" s="119"/>
      <c r="AX69" s="33">
        <f t="shared" ref="AX69:AX70" si="65">IF(COUNTA(P69:AW69)=0,"",(COUNTIFS(P69:AW69,"=n"))/(COUNTA(P69:AW69)))</f>
        <v>0.14285714285714285</v>
      </c>
      <c r="AY69" s="34">
        <f t="shared" ref="AY69:AY70" si="66">IF(COUNTA(P69:AW69)=0,"",(COUNTIFS(P69:AW69,"=a"))/(COUNTA(P69:AW69)))</f>
        <v>0.14285714285714285</v>
      </c>
      <c r="AZ69" s="34">
        <f t="shared" ref="AZ69:AZ70" si="67">IF(COUNTA(P69:AW69)=0,"",(COUNTIFS(P69:AW69,"=c"))/(COUNTA(P69:AW69)))</f>
        <v>0.14285714285714285</v>
      </c>
      <c r="BA69" s="34">
        <f t="shared" ref="BA69:BA70" si="68">IF(COUNTA(P69:AW69)=0,"",(COUNTIFS(P69:AW69,"=e"))/(COUNTA(P69:AW69)))</f>
        <v>0.2857142857142857</v>
      </c>
      <c r="BB69" s="35">
        <f t="shared" ref="BB69:BB70" si="69">IF(COUNTA(P69:AW69)=0,"",(COUNTIFS(P69:AW69,"=b"))/(COUNTA(P69:AW69)))</f>
        <v>0.2857142857142857</v>
      </c>
      <c r="BC69" s="15"/>
      <c r="BD69" s="15"/>
      <c r="BE69" s="15"/>
      <c r="BF69" s="15"/>
      <c r="BG69" s="15"/>
      <c r="BH69" s="15"/>
      <c r="BI69" s="15"/>
      <c r="BJ69" s="14"/>
    </row>
    <row r="70" spans="1:62" ht="15" customHeight="1" x14ac:dyDescent="0.25">
      <c r="A70" s="454"/>
      <c r="B70" s="143"/>
      <c r="C70" s="323"/>
      <c r="D70" s="210">
        <v>2</v>
      </c>
      <c r="E70" s="475" t="s">
        <v>211</v>
      </c>
      <c r="F70" s="475"/>
      <c r="G70" s="475"/>
      <c r="H70" s="475"/>
      <c r="I70" s="475"/>
      <c r="J70" s="475"/>
      <c r="K70" s="475"/>
      <c r="L70" s="475"/>
      <c r="M70" s="475"/>
      <c r="N70" s="475"/>
      <c r="O70" s="476"/>
      <c r="P70" s="28" t="s">
        <v>32</v>
      </c>
      <c r="Q70" s="19" t="s">
        <v>30</v>
      </c>
      <c r="R70" s="19" t="s">
        <v>33</v>
      </c>
      <c r="S70" s="19" t="s">
        <v>31</v>
      </c>
      <c r="T70" s="19" t="s">
        <v>34</v>
      </c>
      <c r="U70" s="19" t="s">
        <v>32</v>
      </c>
      <c r="V70" s="19" t="s">
        <v>34</v>
      </c>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20"/>
      <c r="AX70" s="36">
        <f t="shared" si="65"/>
        <v>0.14285714285714285</v>
      </c>
      <c r="AY70" s="127">
        <f t="shared" si="66"/>
        <v>0.14285714285714285</v>
      </c>
      <c r="AZ70" s="127">
        <f t="shared" si="67"/>
        <v>0.14285714285714285</v>
      </c>
      <c r="BA70" s="127">
        <f t="shared" si="68"/>
        <v>0.2857142857142857</v>
      </c>
      <c r="BB70" s="128">
        <f t="shared" si="69"/>
        <v>0.2857142857142857</v>
      </c>
      <c r="BC70" s="15"/>
      <c r="BD70" s="15"/>
      <c r="BE70" s="15"/>
      <c r="BF70" s="15"/>
      <c r="BG70" s="15"/>
      <c r="BH70" s="15"/>
      <c r="BI70" s="15"/>
      <c r="BJ70" s="14"/>
    </row>
    <row r="71" spans="1:62" ht="15" customHeight="1" x14ac:dyDescent="0.25">
      <c r="A71" s="152"/>
      <c r="B71" s="143"/>
      <c r="C71" s="323"/>
      <c r="D71" s="210">
        <v>3</v>
      </c>
      <c r="E71" s="485" t="s">
        <v>212</v>
      </c>
      <c r="F71" s="485"/>
      <c r="G71" s="485"/>
      <c r="H71" s="485"/>
      <c r="I71" s="485"/>
      <c r="J71" s="485"/>
      <c r="K71" s="485"/>
      <c r="L71" s="485"/>
      <c r="M71" s="485"/>
      <c r="N71" s="485"/>
      <c r="O71" s="486"/>
      <c r="P71" s="28" t="s">
        <v>32</v>
      </c>
      <c r="Q71" s="19" t="s">
        <v>30</v>
      </c>
      <c r="R71" s="19" t="s">
        <v>33</v>
      </c>
      <c r="S71" s="19" t="s">
        <v>31</v>
      </c>
      <c r="T71" s="19" t="s">
        <v>34</v>
      </c>
      <c r="U71" s="19" t="s">
        <v>32</v>
      </c>
      <c r="V71" s="19" t="s">
        <v>34</v>
      </c>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20"/>
      <c r="AX71" s="36">
        <f t="shared" ref="AX71:AX72" si="70">IF(COUNTA(P71:AW71)=0,"",(COUNTIFS(P71:AW71,"=n"))/(COUNTA(P71:AW71)))</f>
        <v>0.14285714285714285</v>
      </c>
      <c r="AY71" s="127">
        <f t="shared" ref="AY71:AY72" si="71">IF(COUNTA(P71:AW71)=0,"",(COUNTIFS(P71:AW71,"=a"))/(COUNTA(P71:AW71)))</f>
        <v>0.14285714285714285</v>
      </c>
      <c r="AZ71" s="127">
        <f t="shared" ref="AZ71:AZ72" si="72">IF(COUNTA(P71:AW71)=0,"",(COUNTIFS(P71:AW71,"=c"))/(COUNTA(P71:AW71)))</f>
        <v>0.14285714285714285</v>
      </c>
      <c r="BA71" s="127">
        <f t="shared" ref="BA71:BA72" si="73">IF(COUNTA(P71:AW71)=0,"",(COUNTIFS(P71:AW71,"=e"))/(COUNTA(P71:AW71)))</f>
        <v>0.2857142857142857</v>
      </c>
      <c r="BB71" s="128">
        <f t="shared" ref="BB71:BB72" si="74">IF(COUNTA(P71:AW71)=0,"",(COUNTIFS(P71:AW71,"=b"))/(COUNTA(P71:AW71)))</f>
        <v>0.2857142857142857</v>
      </c>
      <c r="BC71" s="15"/>
      <c r="BD71" s="15"/>
      <c r="BE71" s="15"/>
      <c r="BF71" s="15"/>
      <c r="BG71" s="15"/>
      <c r="BH71" s="15"/>
      <c r="BI71" s="15"/>
      <c r="BJ71" s="14"/>
    </row>
    <row r="72" spans="1:62" ht="25.5" customHeight="1" thickBot="1" x14ac:dyDescent="0.3">
      <c r="A72" s="152"/>
      <c r="B72" s="143"/>
      <c r="C72" s="323"/>
      <c r="D72" s="273">
        <v>4</v>
      </c>
      <c r="E72" s="493" t="s">
        <v>213</v>
      </c>
      <c r="F72" s="493"/>
      <c r="G72" s="493"/>
      <c r="H72" s="493"/>
      <c r="I72" s="493"/>
      <c r="J72" s="493"/>
      <c r="K72" s="493"/>
      <c r="L72" s="493"/>
      <c r="M72" s="493"/>
      <c r="N72" s="493"/>
      <c r="O72" s="494"/>
      <c r="P72" s="121" t="s">
        <v>32</v>
      </c>
      <c r="Q72" s="122" t="s">
        <v>30</v>
      </c>
      <c r="R72" s="122" t="s">
        <v>33</v>
      </c>
      <c r="S72" s="122" t="s">
        <v>31</v>
      </c>
      <c r="T72" s="122" t="s">
        <v>34</v>
      </c>
      <c r="U72" s="122" t="s">
        <v>32</v>
      </c>
      <c r="V72" s="122" t="s">
        <v>34</v>
      </c>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3"/>
      <c r="AX72" s="129">
        <f t="shared" si="70"/>
        <v>0.14285714285714285</v>
      </c>
      <c r="AY72" s="130">
        <f t="shared" si="71"/>
        <v>0.14285714285714285</v>
      </c>
      <c r="AZ72" s="130">
        <f t="shared" si="72"/>
        <v>0.14285714285714285</v>
      </c>
      <c r="BA72" s="130">
        <f t="shared" si="73"/>
        <v>0.2857142857142857</v>
      </c>
      <c r="BB72" s="131">
        <f t="shared" si="74"/>
        <v>0.2857142857142857</v>
      </c>
      <c r="BC72" s="15"/>
      <c r="BD72" s="15"/>
      <c r="BE72" s="15"/>
      <c r="BF72" s="15"/>
      <c r="BG72" s="15"/>
      <c r="BH72" s="15"/>
      <c r="BI72" s="15"/>
      <c r="BJ72" s="14"/>
    </row>
    <row r="73" spans="1:62" ht="14.45" customHeight="1" thickBot="1" x14ac:dyDescent="0.3">
      <c r="A73" s="148"/>
      <c r="B73" s="143"/>
      <c r="C73" s="323"/>
      <c r="D73" s="188"/>
      <c r="E73" s="168"/>
      <c r="F73" s="168"/>
      <c r="G73" s="168"/>
      <c r="H73" s="168"/>
      <c r="I73" s="168"/>
      <c r="J73" s="168"/>
      <c r="K73" s="168"/>
      <c r="L73" s="168"/>
      <c r="M73" s="168"/>
      <c r="N73" s="169"/>
      <c r="O73" s="170"/>
      <c r="P73" s="231"/>
      <c r="Q73" s="146"/>
      <c r="R73" s="146"/>
      <c r="S73" s="146"/>
      <c r="T73" s="146"/>
      <c r="U73" s="146"/>
      <c r="V73" s="146"/>
      <c r="W73" s="146"/>
      <c r="X73" s="146"/>
      <c r="Y73" s="146"/>
      <c r="Z73" s="146"/>
      <c r="AA73" s="146"/>
      <c r="AB73" s="146"/>
      <c r="AC73" s="146"/>
      <c r="AD73" s="146"/>
      <c r="AE73" s="146"/>
      <c r="AF73" s="146"/>
      <c r="AG73" s="146"/>
      <c r="AH73" s="146"/>
      <c r="AI73" s="146"/>
      <c r="AJ73" s="146"/>
      <c r="AK73" s="146"/>
      <c r="AL73" s="146"/>
      <c r="AM73" s="146"/>
      <c r="AN73" s="146"/>
      <c r="AO73" s="146"/>
      <c r="AP73" s="146"/>
      <c r="AQ73" s="146"/>
      <c r="AR73" s="146"/>
      <c r="AS73" s="146"/>
      <c r="AT73" s="146"/>
      <c r="AU73" s="146"/>
      <c r="AV73" s="146"/>
      <c r="AW73" s="230"/>
      <c r="AX73" s="159"/>
      <c r="AY73" s="125"/>
      <c r="AZ73" s="125"/>
      <c r="BA73" s="125"/>
      <c r="BB73" s="126"/>
      <c r="BC73" s="15"/>
      <c r="BD73" s="15"/>
      <c r="BE73" s="15"/>
      <c r="BF73" s="15"/>
      <c r="BG73" s="15"/>
      <c r="BH73" s="15"/>
      <c r="BI73" s="15"/>
      <c r="BJ73" s="14"/>
    </row>
    <row r="74" spans="1:62" s="12" customFormat="1" ht="33.75" customHeight="1" thickBot="1" x14ac:dyDescent="0.3">
      <c r="A74" s="97"/>
      <c r="B74" s="98"/>
      <c r="C74" s="323"/>
      <c r="D74" s="299" t="s">
        <v>3</v>
      </c>
      <c r="E74" s="299"/>
      <c r="F74" s="299"/>
      <c r="G74" s="299"/>
      <c r="H74" s="299"/>
      <c r="I74" s="299"/>
      <c r="J74" s="299"/>
      <c r="K74" s="299"/>
      <c r="L74" s="299"/>
      <c r="M74" s="299"/>
      <c r="N74" s="299"/>
      <c r="O74" s="299"/>
      <c r="P74" s="197">
        <f t="shared" ref="P74:AW74" si="75">(COUNTIFS(P4:P32,"=e")+COUNTIFS(P4:P32,"=b")+COUNTIFS(P34:P55,"=c")+COUNTIFS(P34:P55,"=e")+COUNTIFS(P34:P55,"=b")+COUNTIFS(P57:P73,"=a")+COUNTIFS(P57:P73,"=c")+COUNTIFS(P57:P73,"=e")+COUNTIFS(P57:P73,"=b" ))/(COUNTA(P4:P73)-2)</f>
        <v>1</v>
      </c>
      <c r="Q74" s="49">
        <f t="shared" si="75"/>
        <v>0</v>
      </c>
      <c r="R74" s="49">
        <f t="shared" si="75"/>
        <v>0.17777777777777778</v>
      </c>
      <c r="S74" s="49">
        <f t="shared" si="75"/>
        <v>0.51111111111111107</v>
      </c>
      <c r="T74" s="49">
        <f t="shared" si="75"/>
        <v>1</v>
      </c>
      <c r="U74" s="49">
        <f t="shared" si="75"/>
        <v>1</v>
      </c>
      <c r="V74" s="49">
        <f t="shared" si="75"/>
        <v>1</v>
      </c>
      <c r="W74" s="49" t="e">
        <f t="shared" si="75"/>
        <v>#DIV/0!</v>
      </c>
      <c r="X74" s="49" t="e">
        <f t="shared" si="75"/>
        <v>#DIV/0!</v>
      </c>
      <c r="Y74" s="49" t="e">
        <f t="shared" si="75"/>
        <v>#DIV/0!</v>
      </c>
      <c r="Z74" s="49" t="e">
        <f t="shared" si="75"/>
        <v>#DIV/0!</v>
      </c>
      <c r="AA74" s="49" t="e">
        <f t="shared" si="75"/>
        <v>#DIV/0!</v>
      </c>
      <c r="AB74" s="49" t="e">
        <f t="shared" si="75"/>
        <v>#DIV/0!</v>
      </c>
      <c r="AC74" s="49" t="e">
        <f t="shared" si="75"/>
        <v>#DIV/0!</v>
      </c>
      <c r="AD74" s="49" t="e">
        <f t="shared" si="75"/>
        <v>#DIV/0!</v>
      </c>
      <c r="AE74" s="49" t="e">
        <f t="shared" si="75"/>
        <v>#DIV/0!</v>
      </c>
      <c r="AF74" s="49" t="e">
        <f t="shared" si="75"/>
        <v>#DIV/0!</v>
      </c>
      <c r="AG74" s="49" t="e">
        <f t="shared" si="75"/>
        <v>#DIV/0!</v>
      </c>
      <c r="AH74" s="49" t="e">
        <f t="shared" si="75"/>
        <v>#DIV/0!</v>
      </c>
      <c r="AI74" s="49" t="e">
        <f t="shared" si="75"/>
        <v>#DIV/0!</v>
      </c>
      <c r="AJ74" s="49" t="e">
        <f t="shared" si="75"/>
        <v>#DIV/0!</v>
      </c>
      <c r="AK74" s="49" t="e">
        <f t="shared" si="75"/>
        <v>#DIV/0!</v>
      </c>
      <c r="AL74" s="49" t="e">
        <f t="shared" si="75"/>
        <v>#DIV/0!</v>
      </c>
      <c r="AM74" s="49" t="e">
        <f t="shared" si="75"/>
        <v>#DIV/0!</v>
      </c>
      <c r="AN74" s="49" t="e">
        <f t="shared" si="75"/>
        <v>#DIV/0!</v>
      </c>
      <c r="AO74" s="49" t="e">
        <f t="shared" si="75"/>
        <v>#DIV/0!</v>
      </c>
      <c r="AP74" s="49" t="e">
        <f t="shared" si="75"/>
        <v>#DIV/0!</v>
      </c>
      <c r="AQ74" s="49" t="e">
        <f t="shared" si="75"/>
        <v>#DIV/0!</v>
      </c>
      <c r="AR74" s="49" t="e">
        <f t="shared" si="75"/>
        <v>#DIV/0!</v>
      </c>
      <c r="AS74" s="49" t="e">
        <f t="shared" si="75"/>
        <v>#DIV/0!</v>
      </c>
      <c r="AT74" s="49" t="e">
        <f t="shared" si="75"/>
        <v>#DIV/0!</v>
      </c>
      <c r="AU74" s="49" t="e">
        <f t="shared" si="75"/>
        <v>#DIV/0!</v>
      </c>
      <c r="AV74" s="49" t="e">
        <f t="shared" si="75"/>
        <v>#DIV/0!</v>
      </c>
      <c r="AW74" s="240" t="e">
        <f t="shared" si="75"/>
        <v>#DIV/0!</v>
      </c>
      <c r="AX74" s="234"/>
      <c r="AY74" s="44"/>
      <c r="AZ74" s="44"/>
      <c r="BA74" s="44"/>
      <c r="BB74" s="45"/>
      <c r="BC74" s="14"/>
      <c r="BD74" s="14"/>
      <c r="BE74" s="14"/>
      <c r="BF74" s="14"/>
      <c r="BG74" s="14"/>
      <c r="BH74" s="14"/>
      <c r="BI74" s="14"/>
      <c r="BJ74" s="14"/>
    </row>
    <row r="75" spans="1:62" x14ac:dyDescent="0.25">
      <c r="A75" s="12"/>
      <c r="B75" s="12"/>
      <c r="C75" s="12"/>
      <c r="D75" s="260"/>
      <c r="E75" s="12"/>
      <c r="F75" s="12"/>
      <c r="G75" s="12"/>
      <c r="H75" s="12"/>
      <c r="I75" s="12"/>
      <c r="J75" s="12"/>
      <c r="K75" s="12"/>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67"/>
      <c r="AV75" s="167"/>
      <c r="AW75" s="167"/>
      <c r="AX75" s="110"/>
      <c r="AY75" s="15"/>
      <c r="AZ75" s="15"/>
      <c r="BA75" s="15"/>
      <c r="BB75" s="15"/>
      <c r="BC75" s="15"/>
      <c r="BD75" s="15"/>
      <c r="BE75" s="15"/>
      <c r="BF75" s="15"/>
      <c r="BG75" s="15"/>
      <c r="BH75" s="15"/>
      <c r="BI75" s="15"/>
      <c r="BJ75" s="14"/>
    </row>
    <row r="76" spans="1:62" x14ac:dyDescent="0.25">
      <c r="A76" s="12"/>
      <c r="B76" s="12"/>
      <c r="C76" s="12"/>
      <c r="D76" s="260"/>
      <c r="E76" s="12"/>
      <c r="F76" s="12"/>
      <c r="G76" s="12"/>
      <c r="H76" s="12"/>
      <c r="I76" s="12"/>
      <c r="J76" s="12"/>
      <c r="K76" s="12"/>
      <c r="L76" s="12"/>
      <c r="M76" s="12"/>
      <c r="N76" s="12"/>
      <c r="O76" s="12"/>
      <c r="P76" s="111"/>
      <c r="Q76" s="111"/>
      <c r="R76" s="111"/>
      <c r="S76" s="111"/>
      <c r="T76" s="111"/>
      <c r="U76" s="111"/>
      <c r="V76" s="111"/>
      <c r="W76" s="111"/>
      <c r="X76" s="111"/>
      <c r="Y76" s="111"/>
      <c r="Z76" s="111"/>
      <c r="AA76" s="111"/>
      <c r="AB76" s="111"/>
      <c r="AC76" s="111"/>
      <c r="AD76" s="111"/>
      <c r="AE76" s="111"/>
      <c r="AF76" s="111"/>
      <c r="AG76" s="111"/>
      <c r="AH76" s="111"/>
      <c r="AI76" s="111"/>
      <c r="AJ76" s="111"/>
      <c r="AK76" s="111"/>
      <c r="AL76" s="111"/>
      <c r="AM76" s="111"/>
      <c r="AN76" s="111"/>
      <c r="AO76" s="111"/>
      <c r="AP76" s="111"/>
      <c r="AQ76" s="111"/>
      <c r="AR76" s="111"/>
      <c r="AS76" s="111"/>
      <c r="AT76" s="111"/>
      <c r="AU76" s="111"/>
      <c r="AV76" s="111"/>
      <c r="AW76" s="111"/>
      <c r="AX76" s="111"/>
      <c r="AY76" s="15"/>
      <c r="AZ76" s="15"/>
      <c r="BA76" s="15"/>
      <c r="BB76" s="15"/>
      <c r="BC76" s="15"/>
      <c r="BD76" s="15"/>
      <c r="BE76" s="15"/>
      <c r="BF76" s="15"/>
      <c r="BG76" s="15"/>
      <c r="BH76" s="15"/>
      <c r="BI76" s="15"/>
      <c r="BJ76" s="14"/>
    </row>
    <row r="77" spans="1:62" x14ac:dyDescent="0.25">
      <c r="AY77" s="15"/>
      <c r="AZ77" s="15"/>
      <c r="BA77" s="15"/>
      <c r="BB77" s="15"/>
      <c r="BC77" s="15"/>
      <c r="BD77" s="15"/>
      <c r="BE77" s="15"/>
      <c r="BF77" s="15"/>
      <c r="BG77" s="15"/>
      <c r="BH77" s="15"/>
      <c r="BI77" s="15"/>
      <c r="BJ77" s="14"/>
    </row>
    <row r="78" spans="1:62" ht="15.75" thickBot="1" x14ac:dyDescent="0.3">
      <c r="AY78" s="15"/>
      <c r="AZ78" s="15"/>
      <c r="BA78" s="15"/>
      <c r="BB78" s="15"/>
      <c r="BC78" s="15"/>
      <c r="BD78" s="15"/>
      <c r="BE78" s="15"/>
      <c r="BF78" s="15"/>
      <c r="BG78" s="15"/>
      <c r="BH78" s="15"/>
      <c r="BI78" s="15"/>
      <c r="BJ78" s="14"/>
    </row>
    <row r="79" spans="1:62" ht="19.5" thickBot="1" x14ac:dyDescent="0.35">
      <c r="D79" s="101"/>
      <c r="E79" s="12"/>
      <c r="F79" s="12"/>
      <c r="G79" s="12"/>
      <c r="H79" s="12"/>
      <c r="I79" s="12"/>
      <c r="J79" s="12"/>
      <c r="K79" s="12"/>
      <c r="L79" s="364" t="s">
        <v>59</v>
      </c>
      <c r="M79" s="365"/>
      <c r="N79" s="365"/>
      <c r="O79" s="365"/>
      <c r="P79" s="366" t="s">
        <v>60</v>
      </c>
      <c r="Q79" s="367"/>
      <c r="R79" s="367"/>
      <c r="S79" s="367"/>
      <c r="T79" s="367"/>
      <c r="U79" s="367"/>
      <c r="V79" s="367"/>
      <c r="W79" s="367"/>
      <c r="X79" s="367"/>
      <c r="Y79" s="367"/>
      <c r="Z79" s="367"/>
      <c r="AA79" s="367"/>
      <c r="AB79" s="367"/>
      <c r="AC79" s="367"/>
      <c r="AD79" s="367"/>
      <c r="AE79" s="367"/>
      <c r="AF79" s="367"/>
      <c r="AG79" s="367"/>
      <c r="AH79" s="367"/>
      <c r="AI79" s="367"/>
      <c r="AJ79" s="367"/>
      <c r="AK79" s="367"/>
      <c r="AL79" s="367"/>
      <c r="AM79" s="367"/>
      <c r="AN79" s="367"/>
      <c r="AO79" s="367"/>
      <c r="AP79" s="367"/>
      <c r="AQ79" s="367"/>
      <c r="AR79" s="367"/>
      <c r="AS79" s="367"/>
      <c r="AT79" s="367"/>
      <c r="AU79" s="367"/>
      <c r="AV79" s="367"/>
      <c r="AW79" s="368"/>
      <c r="AY79" s="15"/>
      <c r="AZ79" s="15"/>
      <c r="BA79" s="15"/>
      <c r="BB79" s="15"/>
      <c r="BC79" s="15"/>
      <c r="BD79" s="15"/>
      <c r="BE79" s="15"/>
      <c r="BF79" s="15"/>
      <c r="BG79" s="15"/>
      <c r="BH79" s="15"/>
      <c r="BI79" s="15"/>
      <c r="BJ79" s="14"/>
    </row>
    <row r="80" spans="1:62" x14ac:dyDescent="0.25">
      <c r="D80" s="101"/>
      <c r="E80" s="12"/>
      <c r="F80" s="12"/>
      <c r="G80" s="12"/>
      <c r="H80" s="12"/>
      <c r="I80" s="12"/>
      <c r="J80" s="12"/>
      <c r="K80" s="12"/>
      <c r="L80" s="311" t="s">
        <v>56</v>
      </c>
      <c r="M80" s="312"/>
      <c r="N80" s="312"/>
      <c r="O80" s="313"/>
      <c r="P80" s="20">
        <f t="shared" ref="P80:AW80" si="76">COUNTIF(P4:P75,"N")</f>
        <v>0</v>
      </c>
      <c r="Q80" s="21">
        <f t="shared" si="76"/>
        <v>45</v>
      </c>
      <c r="R80" s="22">
        <f t="shared" si="76"/>
        <v>0</v>
      </c>
      <c r="S80" s="22">
        <f t="shared" si="76"/>
        <v>0</v>
      </c>
      <c r="T80" s="22">
        <f t="shared" si="76"/>
        <v>0</v>
      </c>
      <c r="U80" s="22">
        <f t="shared" si="76"/>
        <v>0</v>
      </c>
      <c r="V80" s="22">
        <f t="shared" si="76"/>
        <v>0</v>
      </c>
      <c r="W80" s="22">
        <f t="shared" si="76"/>
        <v>0</v>
      </c>
      <c r="X80" s="22">
        <f t="shared" si="76"/>
        <v>0</v>
      </c>
      <c r="Y80" s="22">
        <f t="shared" si="76"/>
        <v>0</v>
      </c>
      <c r="Z80" s="22">
        <f t="shared" si="76"/>
        <v>0</v>
      </c>
      <c r="AA80" s="22">
        <f t="shared" si="76"/>
        <v>0</v>
      </c>
      <c r="AB80" s="22">
        <f t="shared" si="76"/>
        <v>0</v>
      </c>
      <c r="AC80" s="22">
        <f t="shared" si="76"/>
        <v>0</v>
      </c>
      <c r="AD80" s="22">
        <f t="shared" si="76"/>
        <v>0</v>
      </c>
      <c r="AE80" s="22">
        <f t="shared" si="76"/>
        <v>0</v>
      </c>
      <c r="AF80" s="22">
        <f t="shared" si="76"/>
        <v>0</v>
      </c>
      <c r="AG80" s="22">
        <f t="shared" si="76"/>
        <v>0</v>
      </c>
      <c r="AH80" s="22">
        <f t="shared" si="76"/>
        <v>0</v>
      </c>
      <c r="AI80" s="22">
        <f t="shared" si="76"/>
        <v>0</v>
      </c>
      <c r="AJ80" s="22">
        <f t="shared" si="76"/>
        <v>0</v>
      </c>
      <c r="AK80" s="22">
        <f t="shared" si="76"/>
        <v>0</v>
      </c>
      <c r="AL80" s="22">
        <f t="shared" si="76"/>
        <v>0</v>
      </c>
      <c r="AM80" s="22">
        <f t="shared" si="76"/>
        <v>0</v>
      </c>
      <c r="AN80" s="22">
        <f t="shared" si="76"/>
        <v>0</v>
      </c>
      <c r="AO80" s="22">
        <f t="shared" si="76"/>
        <v>0</v>
      </c>
      <c r="AP80" s="22">
        <f t="shared" si="76"/>
        <v>0</v>
      </c>
      <c r="AQ80" s="22">
        <f t="shared" si="76"/>
        <v>0</v>
      </c>
      <c r="AR80" s="22">
        <f t="shared" si="76"/>
        <v>0</v>
      </c>
      <c r="AS80" s="22">
        <f t="shared" si="76"/>
        <v>0</v>
      </c>
      <c r="AT80" s="22">
        <f t="shared" si="76"/>
        <v>0</v>
      </c>
      <c r="AU80" s="22">
        <f t="shared" si="76"/>
        <v>0</v>
      </c>
      <c r="AV80" s="22">
        <f t="shared" si="76"/>
        <v>0</v>
      </c>
      <c r="AW80" s="23">
        <f t="shared" si="76"/>
        <v>0</v>
      </c>
      <c r="AY80" s="15"/>
      <c r="AZ80" s="15"/>
      <c r="BA80" s="15"/>
      <c r="BB80" s="15"/>
      <c r="BC80" s="15"/>
      <c r="BD80" s="15"/>
      <c r="BE80" s="15"/>
      <c r="BF80" s="15"/>
      <c r="BG80" s="15"/>
      <c r="BH80" s="15"/>
      <c r="BI80" s="15"/>
      <c r="BJ80" s="14"/>
    </row>
    <row r="81" spans="4:62" x14ac:dyDescent="0.25">
      <c r="D81" s="102"/>
      <c r="L81" s="304" t="s">
        <v>36</v>
      </c>
      <c r="M81" s="305"/>
      <c r="N81" s="305"/>
      <c r="O81" s="306"/>
      <c r="P81" s="24">
        <f t="shared" ref="P81:AW81" si="77">COUNTIF(P4:P75,"A")</f>
        <v>0</v>
      </c>
      <c r="Q81" s="7">
        <f t="shared" si="77"/>
        <v>0</v>
      </c>
      <c r="R81" s="7">
        <f t="shared" si="77"/>
        <v>45</v>
      </c>
      <c r="S81" s="7">
        <f t="shared" si="77"/>
        <v>0</v>
      </c>
      <c r="T81" s="7">
        <f t="shared" si="77"/>
        <v>0</v>
      </c>
      <c r="U81" s="7">
        <f t="shared" si="77"/>
        <v>0</v>
      </c>
      <c r="V81" s="7">
        <f t="shared" si="77"/>
        <v>0</v>
      </c>
      <c r="W81" s="7">
        <f t="shared" si="77"/>
        <v>0</v>
      </c>
      <c r="X81" s="7">
        <f t="shared" si="77"/>
        <v>0</v>
      </c>
      <c r="Y81" s="7">
        <f t="shared" si="77"/>
        <v>0</v>
      </c>
      <c r="Z81" s="7">
        <f t="shared" si="77"/>
        <v>0</v>
      </c>
      <c r="AA81" s="7">
        <f t="shared" si="77"/>
        <v>0</v>
      </c>
      <c r="AB81" s="7">
        <f t="shared" si="77"/>
        <v>0</v>
      </c>
      <c r="AC81" s="7">
        <f t="shared" si="77"/>
        <v>0</v>
      </c>
      <c r="AD81" s="7">
        <f t="shared" si="77"/>
        <v>0</v>
      </c>
      <c r="AE81" s="7">
        <f t="shared" si="77"/>
        <v>0</v>
      </c>
      <c r="AF81" s="7">
        <f t="shared" si="77"/>
        <v>0</v>
      </c>
      <c r="AG81" s="7">
        <f t="shared" si="77"/>
        <v>0</v>
      </c>
      <c r="AH81" s="7">
        <f t="shared" si="77"/>
        <v>0</v>
      </c>
      <c r="AI81" s="7">
        <f t="shared" si="77"/>
        <v>0</v>
      </c>
      <c r="AJ81" s="7">
        <f t="shared" si="77"/>
        <v>0</v>
      </c>
      <c r="AK81" s="7">
        <f t="shared" si="77"/>
        <v>0</v>
      </c>
      <c r="AL81" s="7">
        <f t="shared" si="77"/>
        <v>0</v>
      </c>
      <c r="AM81" s="7">
        <f t="shared" si="77"/>
        <v>0</v>
      </c>
      <c r="AN81" s="7">
        <f t="shared" si="77"/>
        <v>0</v>
      </c>
      <c r="AO81" s="7">
        <f t="shared" si="77"/>
        <v>0</v>
      </c>
      <c r="AP81" s="7">
        <f t="shared" si="77"/>
        <v>0</v>
      </c>
      <c r="AQ81" s="7">
        <f t="shared" si="77"/>
        <v>0</v>
      </c>
      <c r="AR81" s="7">
        <f t="shared" si="77"/>
        <v>0</v>
      </c>
      <c r="AS81" s="7">
        <f t="shared" si="77"/>
        <v>0</v>
      </c>
      <c r="AT81" s="7">
        <f t="shared" si="77"/>
        <v>0</v>
      </c>
      <c r="AU81" s="7">
        <f t="shared" si="77"/>
        <v>0</v>
      </c>
      <c r="AV81" s="7">
        <f t="shared" si="77"/>
        <v>0</v>
      </c>
      <c r="AW81" s="8">
        <f t="shared" si="77"/>
        <v>0</v>
      </c>
      <c r="AY81" s="15"/>
      <c r="AZ81" s="15"/>
      <c r="BA81" s="15"/>
      <c r="BB81" s="15"/>
      <c r="BC81" s="15"/>
      <c r="BD81" s="15"/>
      <c r="BE81" s="15"/>
      <c r="BF81" s="15"/>
      <c r="BG81" s="15"/>
      <c r="BH81" s="15"/>
      <c r="BI81" s="15"/>
      <c r="BJ81" s="14"/>
    </row>
    <row r="82" spans="4:62" x14ac:dyDescent="0.25">
      <c r="D82" s="102"/>
      <c r="L82" s="307" t="s">
        <v>37</v>
      </c>
      <c r="M82" s="305"/>
      <c r="N82" s="305"/>
      <c r="O82" s="306"/>
      <c r="P82" s="24">
        <f t="shared" ref="P82:AW82" si="78">COUNTIF(P4:P75,"C")</f>
        <v>0</v>
      </c>
      <c r="Q82" s="7">
        <f t="shared" si="78"/>
        <v>0</v>
      </c>
      <c r="R82" s="7">
        <f t="shared" si="78"/>
        <v>0</v>
      </c>
      <c r="S82" s="7">
        <f t="shared" si="78"/>
        <v>45</v>
      </c>
      <c r="T82" s="7">
        <f t="shared" si="78"/>
        <v>0</v>
      </c>
      <c r="U82" s="7">
        <f t="shared" si="78"/>
        <v>0</v>
      </c>
      <c r="V82" s="7">
        <f t="shared" si="78"/>
        <v>0</v>
      </c>
      <c r="W82" s="7">
        <f t="shared" si="78"/>
        <v>0</v>
      </c>
      <c r="X82" s="7">
        <f t="shared" si="78"/>
        <v>0</v>
      </c>
      <c r="Y82" s="7">
        <f t="shared" si="78"/>
        <v>0</v>
      </c>
      <c r="Z82" s="7">
        <f t="shared" si="78"/>
        <v>0</v>
      </c>
      <c r="AA82" s="7">
        <f t="shared" si="78"/>
        <v>0</v>
      </c>
      <c r="AB82" s="7">
        <f t="shared" si="78"/>
        <v>0</v>
      </c>
      <c r="AC82" s="7">
        <f t="shared" si="78"/>
        <v>0</v>
      </c>
      <c r="AD82" s="7">
        <f t="shared" si="78"/>
        <v>0</v>
      </c>
      <c r="AE82" s="7">
        <f t="shared" si="78"/>
        <v>0</v>
      </c>
      <c r="AF82" s="7">
        <f t="shared" si="78"/>
        <v>0</v>
      </c>
      <c r="AG82" s="7">
        <f t="shared" si="78"/>
        <v>0</v>
      </c>
      <c r="AH82" s="7">
        <f t="shared" si="78"/>
        <v>0</v>
      </c>
      <c r="AI82" s="7">
        <f t="shared" si="78"/>
        <v>0</v>
      </c>
      <c r="AJ82" s="7">
        <f t="shared" si="78"/>
        <v>0</v>
      </c>
      <c r="AK82" s="7">
        <f t="shared" si="78"/>
        <v>0</v>
      </c>
      <c r="AL82" s="7">
        <f t="shared" si="78"/>
        <v>0</v>
      </c>
      <c r="AM82" s="7">
        <f t="shared" si="78"/>
        <v>0</v>
      </c>
      <c r="AN82" s="7">
        <f t="shared" si="78"/>
        <v>0</v>
      </c>
      <c r="AO82" s="7">
        <f t="shared" si="78"/>
        <v>0</v>
      </c>
      <c r="AP82" s="7">
        <f t="shared" si="78"/>
        <v>0</v>
      </c>
      <c r="AQ82" s="7">
        <f t="shared" si="78"/>
        <v>0</v>
      </c>
      <c r="AR82" s="7">
        <f t="shared" si="78"/>
        <v>0</v>
      </c>
      <c r="AS82" s="7">
        <f t="shared" si="78"/>
        <v>0</v>
      </c>
      <c r="AT82" s="7">
        <f t="shared" si="78"/>
        <v>0</v>
      </c>
      <c r="AU82" s="7">
        <f t="shared" si="78"/>
        <v>0</v>
      </c>
      <c r="AV82" s="7">
        <f t="shared" si="78"/>
        <v>0</v>
      </c>
      <c r="AW82" s="8">
        <f t="shared" si="78"/>
        <v>0</v>
      </c>
      <c r="AY82" s="15"/>
      <c r="AZ82" s="15"/>
      <c r="BA82" s="15"/>
      <c r="BB82" s="15"/>
      <c r="BC82" s="15"/>
      <c r="BD82" s="15"/>
      <c r="BE82" s="15"/>
      <c r="BF82" s="15"/>
      <c r="BG82" s="15"/>
      <c r="BH82" s="15"/>
      <c r="BI82" s="15"/>
      <c r="BJ82" s="283"/>
    </row>
    <row r="83" spans="4:62" x14ac:dyDescent="0.25">
      <c r="D83" s="102"/>
      <c r="L83" s="308" t="s">
        <v>308</v>
      </c>
      <c r="M83" s="305"/>
      <c r="N83" s="305"/>
      <c r="O83" s="306"/>
      <c r="P83" s="24">
        <f t="shared" ref="P83:AW83" si="79">COUNTIF(P4:P75,"E")</f>
        <v>0</v>
      </c>
      <c r="Q83" s="7">
        <f t="shared" si="79"/>
        <v>0</v>
      </c>
      <c r="R83" s="7">
        <f t="shared" si="79"/>
        <v>0</v>
      </c>
      <c r="S83" s="7">
        <f t="shared" si="79"/>
        <v>0</v>
      </c>
      <c r="T83" s="7">
        <f t="shared" si="79"/>
        <v>45</v>
      </c>
      <c r="U83" s="7">
        <f t="shared" si="79"/>
        <v>0</v>
      </c>
      <c r="V83" s="7">
        <f t="shared" si="79"/>
        <v>45</v>
      </c>
      <c r="W83" s="7">
        <f t="shared" si="79"/>
        <v>0</v>
      </c>
      <c r="X83" s="7">
        <f t="shared" si="79"/>
        <v>0</v>
      </c>
      <c r="Y83" s="7">
        <f t="shared" si="79"/>
        <v>0</v>
      </c>
      <c r="Z83" s="7">
        <f t="shared" si="79"/>
        <v>0</v>
      </c>
      <c r="AA83" s="7">
        <f t="shared" si="79"/>
        <v>0</v>
      </c>
      <c r="AB83" s="7">
        <f t="shared" si="79"/>
        <v>0</v>
      </c>
      <c r="AC83" s="7">
        <f t="shared" si="79"/>
        <v>0</v>
      </c>
      <c r="AD83" s="7">
        <f t="shared" si="79"/>
        <v>0</v>
      </c>
      <c r="AE83" s="7">
        <f t="shared" si="79"/>
        <v>0</v>
      </c>
      <c r="AF83" s="7">
        <f t="shared" si="79"/>
        <v>0</v>
      </c>
      <c r="AG83" s="7">
        <f t="shared" si="79"/>
        <v>0</v>
      </c>
      <c r="AH83" s="7">
        <f t="shared" si="79"/>
        <v>0</v>
      </c>
      <c r="AI83" s="7">
        <f t="shared" si="79"/>
        <v>0</v>
      </c>
      <c r="AJ83" s="7">
        <f t="shared" si="79"/>
        <v>0</v>
      </c>
      <c r="AK83" s="7">
        <f t="shared" si="79"/>
        <v>0</v>
      </c>
      <c r="AL83" s="7">
        <f t="shared" si="79"/>
        <v>0</v>
      </c>
      <c r="AM83" s="7">
        <f t="shared" si="79"/>
        <v>0</v>
      </c>
      <c r="AN83" s="7">
        <f t="shared" si="79"/>
        <v>0</v>
      </c>
      <c r="AO83" s="7">
        <f t="shared" si="79"/>
        <v>0</v>
      </c>
      <c r="AP83" s="7">
        <f t="shared" si="79"/>
        <v>0</v>
      </c>
      <c r="AQ83" s="7">
        <f t="shared" si="79"/>
        <v>0</v>
      </c>
      <c r="AR83" s="7">
        <f t="shared" si="79"/>
        <v>0</v>
      </c>
      <c r="AS83" s="7">
        <f t="shared" si="79"/>
        <v>0</v>
      </c>
      <c r="AT83" s="7">
        <f t="shared" si="79"/>
        <v>0</v>
      </c>
      <c r="AU83" s="7">
        <f t="shared" si="79"/>
        <v>0</v>
      </c>
      <c r="AV83" s="7">
        <f t="shared" si="79"/>
        <v>0</v>
      </c>
      <c r="AW83" s="8">
        <f t="shared" si="79"/>
        <v>0</v>
      </c>
      <c r="AY83" s="15"/>
      <c r="AZ83" s="15"/>
      <c r="BA83" s="15"/>
      <c r="BB83" s="15"/>
      <c r="BC83" s="15"/>
      <c r="BD83" s="15"/>
      <c r="BE83" s="15"/>
      <c r="BF83" s="15"/>
      <c r="BG83" s="15"/>
      <c r="BH83" s="15"/>
      <c r="BI83" s="15"/>
      <c r="BJ83" s="283"/>
    </row>
    <row r="84" spans="4:62" ht="15.75" thickBot="1" x14ac:dyDescent="0.3">
      <c r="D84" s="102"/>
      <c r="L84" s="309" t="s">
        <v>309</v>
      </c>
      <c r="M84" s="305"/>
      <c r="N84" s="305"/>
      <c r="O84" s="306"/>
      <c r="P84" s="25">
        <f t="shared" ref="P84:AW84" si="80">COUNTIF(P5:P77,"B")</f>
        <v>45</v>
      </c>
      <c r="Q84" s="26">
        <f t="shared" si="80"/>
        <v>0</v>
      </c>
      <c r="R84" s="26">
        <f t="shared" si="80"/>
        <v>0</v>
      </c>
      <c r="S84" s="26">
        <f t="shared" si="80"/>
        <v>0</v>
      </c>
      <c r="T84" s="26">
        <f t="shared" si="80"/>
        <v>0</v>
      </c>
      <c r="U84" s="26">
        <f t="shared" si="80"/>
        <v>45</v>
      </c>
      <c r="V84" s="26">
        <f t="shared" si="80"/>
        <v>0</v>
      </c>
      <c r="W84" s="26">
        <f t="shared" si="80"/>
        <v>0</v>
      </c>
      <c r="X84" s="26">
        <f t="shared" si="80"/>
        <v>0</v>
      </c>
      <c r="Y84" s="26">
        <f t="shared" si="80"/>
        <v>0</v>
      </c>
      <c r="Z84" s="26">
        <f t="shared" si="80"/>
        <v>0</v>
      </c>
      <c r="AA84" s="26">
        <f t="shared" si="80"/>
        <v>0</v>
      </c>
      <c r="AB84" s="26">
        <f t="shared" si="80"/>
        <v>0</v>
      </c>
      <c r="AC84" s="26">
        <f t="shared" si="80"/>
        <v>0</v>
      </c>
      <c r="AD84" s="26">
        <f t="shared" si="80"/>
        <v>0</v>
      </c>
      <c r="AE84" s="26">
        <f t="shared" si="80"/>
        <v>0</v>
      </c>
      <c r="AF84" s="26">
        <f t="shared" si="80"/>
        <v>0</v>
      </c>
      <c r="AG84" s="26">
        <f t="shared" si="80"/>
        <v>0</v>
      </c>
      <c r="AH84" s="26">
        <f t="shared" si="80"/>
        <v>0</v>
      </c>
      <c r="AI84" s="26">
        <f t="shared" si="80"/>
        <v>0</v>
      </c>
      <c r="AJ84" s="26">
        <f t="shared" si="80"/>
        <v>0</v>
      </c>
      <c r="AK84" s="26">
        <f t="shared" si="80"/>
        <v>0</v>
      </c>
      <c r="AL84" s="26">
        <f t="shared" si="80"/>
        <v>0</v>
      </c>
      <c r="AM84" s="26">
        <f t="shared" si="80"/>
        <v>0</v>
      </c>
      <c r="AN84" s="26">
        <f t="shared" si="80"/>
        <v>0</v>
      </c>
      <c r="AO84" s="26">
        <f t="shared" si="80"/>
        <v>0</v>
      </c>
      <c r="AP84" s="26">
        <f t="shared" si="80"/>
        <v>0</v>
      </c>
      <c r="AQ84" s="26">
        <f t="shared" si="80"/>
        <v>0</v>
      </c>
      <c r="AR84" s="26">
        <f t="shared" si="80"/>
        <v>0</v>
      </c>
      <c r="AS84" s="26">
        <f t="shared" si="80"/>
        <v>0</v>
      </c>
      <c r="AT84" s="26">
        <f t="shared" si="80"/>
        <v>0</v>
      </c>
      <c r="AU84" s="26">
        <f t="shared" si="80"/>
        <v>0</v>
      </c>
      <c r="AV84" s="26">
        <f t="shared" si="80"/>
        <v>0</v>
      </c>
      <c r="AW84" s="27">
        <f t="shared" si="80"/>
        <v>0</v>
      </c>
      <c r="AY84" s="15"/>
      <c r="AZ84" s="15"/>
      <c r="BA84" s="15"/>
      <c r="BB84" s="15"/>
      <c r="BC84" s="15"/>
      <c r="BD84" s="15"/>
      <c r="BE84" s="15"/>
      <c r="BF84" s="15"/>
      <c r="BG84" s="15"/>
      <c r="BH84" s="15"/>
      <c r="BI84" s="15"/>
      <c r="BJ84" s="283"/>
    </row>
    <row r="85" spans="4:62" ht="18.75" x14ac:dyDescent="0.3">
      <c r="D85" s="300" t="s">
        <v>50</v>
      </c>
      <c r="E85" s="300"/>
      <c r="F85" s="300"/>
      <c r="G85" s="300"/>
      <c r="H85" s="300"/>
      <c r="I85" s="300"/>
      <c r="J85" s="300"/>
      <c r="K85" s="301"/>
      <c r="L85" s="50"/>
      <c r="M85" s="51"/>
      <c r="N85" s="310" t="s">
        <v>39</v>
      </c>
      <c r="O85" s="310"/>
      <c r="P85" s="103">
        <f>SUM(P83:P84)</f>
        <v>45</v>
      </c>
      <c r="Q85" s="104">
        <f>SUM(Q83:Q84)</f>
        <v>0</v>
      </c>
      <c r="R85" s="104">
        <f>SUM(R83:R84)</f>
        <v>0</v>
      </c>
      <c r="S85" s="104">
        <f>SUM(S83:S84)</f>
        <v>0</v>
      </c>
      <c r="T85" s="104">
        <f t="shared" ref="T85:AW85" si="81">SUM(T83:T84)</f>
        <v>45</v>
      </c>
      <c r="U85" s="104">
        <f t="shared" si="81"/>
        <v>45</v>
      </c>
      <c r="V85" s="104">
        <f t="shared" si="81"/>
        <v>45</v>
      </c>
      <c r="W85" s="104">
        <f t="shared" si="81"/>
        <v>0</v>
      </c>
      <c r="X85" s="104">
        <f t="shared" si="81"/>
        <v>0</v>
      </c>
      <c r="Y85" s="104">
        <f t="shared" si="81"/>
        <v>0</v>
      </c>
      <c r="Z85" s="104">
        <f t="shared" si="81"/>
        <v>0</v>
      </c>
      <c r="AA85" s="104">
        <f t="shared" si="81"/>
        <v>0</v>
      </c>
      <c r="AB85" s="104">
        <f t="shared" si="81"/>
        <v>0</v>
      </c>
      <c r="AC85" s="104">
        <f t="shared" si="81"/>
        <v>0</v>
      </c>
      <c r="AD85" s="104">
        <f t="shared" si="81"/>
        <v>0</v>
      </c>
      <c r="AE85" s="104">
        <f t="shared" si="81"/>
        <v>0</v>
      </c>
      <c r="AF85" s="104">
        <f t="shared" si="81"/>
        <v>0</v>
      </c>
      <c r="AG85" s="104">
        <f t="shared" si="81"/>
        <v>0</v>
      </c>
      <c r="AH85" s="104">
        <f t="shared" si="81"/>
        <v>0</v>
      </c>
      <c r="AI85" s="104">
        <f t="shared" si="81"/>
        <v>0</v>
      </c>
      <c r="AJ85" s="104">
        <f t="shared" si="81"/>
        <v>0</v>
      </c>
      <c r="AK85" s="104">
        <f t="shared" si="81"/>
        <v>0</v>
      </c>
      <c r="AL85" s="104">
        <f t="shared" si="81"/>
        <v>0</v>
      </c>
      <c r="AM85" s="104">
        <f t="shared" si="81"/>
        <v>0</v>
      </c>
      <c r="AN85" s="104">
        <f t="shared" si="81"/>
        <v>0</v>
      </c>
      <c r="AO85" s="104">
        <f t="shared" si="81"/>
        <v>0</v>
      </c>
      <c r="AP85" s="104">
        <f t="shared" si="81"/>
        <v>0</v>
      </c>
      <c r="AQ85" s="104">
        <f t="shared" si="81"/>
        <v>0</v>
      </c>
      <c r="AR85" s="104">
        <f t="shared" si="81"/>
        <v>0</v>
      </c>
      <c r="AS85" s="104">
        <f t="shared" si="81"/>
        <v>0</v>
      </c>
      <c r="AT85" s="104">
        <f t="shared" si="81"/>
        <v>0</v>
      </c>
      <c r="AU85" s="104">
        <f t="shared" si="81"/>
        <v>0</v>
      </c>
      <c r="AV85" s="104">
        <f t="shared" si="81"/>
        <v>0</v>
      </c>
      <c r="AW85" s="105">
        <f t="shared" si="81"/>
        <v>0</v>
      </c>
      <c r="AY85" s="15"/>
      <c r="AZ85" s="15"/>
      <c r="BA85" s="15"/>
      <c r="BB85" s="15"/>
      <c r="BC85" s="15"/>
      <c r="BD85" s="15"/>
      <c r="BE85" s="15"/>
      <c r="BF85" s="15"/>
      <c r="BG85" s="15"/>
      <c r="BH85" s="15"/>
      <c r="BI85" s="15"/>
      <c r="BJ85" s="283"/>
    </row>
    <row r="86" spans="4:62" ht="19.5" thickBot="1" x14ac:dyDescent="0.35">
      <c r="D86" s="302" t="s">
        <v>51</v>
      </c>
      <c r="E86" s="302"/>
      <c r="F86" s="302"/>
      <c r="G86" s="302"/>
      <c r="H86" s="302"/>
      <c r="I86" s="302"/>
      <c r="J86" s="302"/>
      <c r="K86" s="303"/>
      <c r="L86" s="52"/>
      <c r="M86" s="51"/>
      <c r="N86" s="310" t="s">
        <v>40</v>
      </c>
      <c r="O86" s="310"/>
      <c r="P86" s="106">
        <f>SUM(P85/P87)</f>
        <v>1</v>
      </c>
      <c r="Q86" s="107">
        <f>SUM(Q85/Q87)</f>
        <v>0</v>
      </c>
      <c r="R86" s="107">
        <f>SUM(R85/R87)</f>
        <v>0</v>
      </c>
      <c r="S86" s="107">
        <f t="shared" ref="S86:AW86" si="82">SUM(S85/S87)</f>
        <v>0</v>
      </c>
      <c r="T86" s="107">
        <f t="shared" si="82"/>
        <v>1</v>
      </c>
      <c r="U86" s="107">
        <f t="shared" si="82"/>
        <v>1</v>
      </c>
      <c r="V86" s="107">
        <f t="shared" si="82"/>
        <v>1</v>
      </c>
      <c r="W86" s="107" t="e">
        <f t="shared" si="82"/>
        <v>#DIV/0!</v>
      </c>
      <c r="X86" s="107" t="e">
        <f t="shared" si="82"/>
        <v>#DIV/0!</v>
      </c>
      <c r="Y86" s="107" t="e">
        <f t="shared" si="82"/>
        <v>#DIV/0!</v>
      </c>
      <c r="Z86" s="107" t="e">
        <f t="shared" si="82"/>
        <v>#DIV/0!</v>
      </c>
      <c r="AA86" s="107" t="e">
        <f t="shared" si="82"/>
        <v>#DIV/0!</v>
      </c>
      <c r="AB86" s="107" t="e">
        <f t="shared" si="82"/>
        <v>#DIV/0!</v>
      </c>
      <c r="AC86" s="107" t="e">
        <f t="shared" si="82"/>
        <v>#DIV/0!</v>
      </c>
      <c r="AD86" s="107" t="e">
        <f t="shared" si="82"/>
        <v>#DIV/0!</v>
      </c>
      <c r="AE86" s="107" t="e">
        <f t="shared" si="82"/>
        <v>#DIV/0!</v>
      </c>
      <c r="AF86" s="107" t="e">
        <f t="shared" si="82"/>
        <v>#DIV/0!</v>
      </c>
      <c r="AG86" s="107" t="e">
        <f t="shared" si="82"/>
        <v>#DIV/0!</v>
      </c>
      <c r="AH86" s="107" t="e">
        <f t="shared" si="82"/>
        <v>#DIV/0!</v>
      </c>
      <c r="AI86" s="107" t="e">
        <f t="shared" si="82"/>
        <v>#DIV/0!</v>
      </c>
      <c r="AJ86" s="107" t="e">
        <f t="shared" si="82"/>
        <v>#DIV/0!</v>
      </c>
      <c r="AK86" s="107" t="e">
        <f t="shared" si="82"/>
        <v>#DIV/0!</v>
      </c>
      <c r="AL86" s="107" t="e">
        <f t="shared" si="82"/>
        <v>#DIV/0!</v>
      </c>
      <c r="AM86" s="107" t="e">
        <f t="shared" si="82"/>
        <v>#DIV/0!</v>
      </c>
      <c r="AN86" s="107" t="e">
        <f t="shared" si="82"/>
        <v>#DIV/0!</v>
      </c>
      <c r="AO86" s="107" t="e">
        <f t="shared" si="82"/>
        <v>#DIV/0!</v>
      </c>
      <c r="AP86" s="107" t="e">
        <f t="shared" si="82"/>
        <v>#DIV/0!</v>
      </c>
      <c r="AQ86" s="107" t="e">
        <f t="shared" si="82"/>
        <v>#DIV/0!</v>
      </c>
      <c r="AR86" s="107" t="e">
        <f t="shared" si="82"/>
        <v>#DIV/0!</v>
      </c>
      <c r="AS86" s="107" t="e">
        <f t="shared" si="82"/>
        <v>#DIV/0!</v>
      </c>
      <c r="AT86" s="107" t="e">
        <f t="shared" si="82"/>
        <v>#DIV/0!</v>
      </c>
      <c r="AU86" s="107" t="e">
        <f t="shared" si="82"/>
        <v>#DIV/0!</v>
      </c>
      <c r="AV86" s="107" t="e">
        <f t="shared" si="82"/>
        <v>#DIV/0!</v>
      </c>
      <c r="AW86" s="108" t="e">
        <f t="shared" si="82"/>
        <v>#DIV/0!</v>
      </c>
      <c r="AY86" s="15"/>
      <c r="AZ86" s="15"/>
      <c r="BA86" s="15"/>
      <c r="BB86" s="15"/>
      <c r="BC86" s="15"/>
      <c r="BD86" s="15"/>
      <c r="BE86" s="15"/>
      <c r="BF86" s="15"/>
      <c r="BG86" s="15"/>
      <c r="BH86" s="15"/>
      <c r="BI86" s="15"/>
      <c r="BJ86" s="283"/>
    </row>
    <row r="87" spans="4:62" ht="19.5" thickBot="1" x14ac:dyDescent="0.35">
      <c r="D87" s="102"/>
      <c r="L87" s="53"/>
      <c r="M87" s="54"/>
      <c r="N87" s="298" t="s">
        <v>41</v>
      </c>
      <c r="O87" s="298" t="s">
        <v>41</v>
      </c>
      <c r="P87" s="55">
        <f>SUM(P80:P84)</f>
        <v>45</v>
      </c>
      <c r="Q87" s="56">
        <f t="shared" ref="Q87:AW87" si="83">SUM(Q80:Q84)</f>
        <v>45</v>
      </c>
      <c r="R87" s="56">
        <f t="shared" si="83"/>
        <v>45</v>
      </c>
      <c r="S87" s="56">
        <f t="shared" si="83"/>
        <v>45</v>
      </c>
      <c r="T87" s="56">
        <f t="shared" si="83"/>
        <v>45</v>
      </c>
      <c r="U87" s="56">
        <f t="shared" si="83"/>
        <v>45</v>
      </c>
      <c r="V87" s="56">
        <f t="shared" si="83"/>
        <v>45</v>
      </c>
      <c r="W87" s="56">
        <f t="shared" si="83"/>
        <v>0</v>
      </c>
      <c r="X87" s="56">
        <f t="shared" si="83"/>
        <v>0</v>
      </c>
      <c r="Y87" s="56">
        <f t="shared" si="83"/>
        <v>0</v>
      </c>
      <c r="Z87" s="56">
        <f t="shared" si="83"/>
        <v>0</v>
      </c>
      <c r="AA87" s="56">
        <f t="shared" si="83"/>
        <v>0</v>
      </c>
      <c r="AB87" s="56">
        <f t="shared" si="83"/>
        <v>0</v>
      </c>
      <c r="AC87" s="56">
        <f t="shared" si="83"/>
        <v>0</v>
      </c>
      <c r="AD87" s="56">
        <f t="shared" si="83"/>
        <v>0</v>
      </c>
      <c r="AE87" s="56">
        <f t="shared" si="83"/>
        <v>0</v>
      </c>
      <c r="AF87" s="56">
        <f t="shared" si="83"/>
        <v>0</v>
      </c>
      <c r="AG87" s="56">
        <f t="shared" si="83"/>
        <v>0</v>
      </c>
      <c r="AH87" s="56">
        <f t="shared" si="83"/>
        <v>0</v>
      </c>
      <c r="AI87" s="56">
        <f t="shared" si="83"/>
        <v>0</v>
      </c>
      <c r="AJ87" s="56">
        <f t="shared" si="83"/>
        <v>0</v>
      </c>
      <c r="AK87" s="56">
        <f t="shared" si="83"/>
        <v>0</v>
      </c>
      <c r="AL87" s="56">
        <f t="shared" si="83"/>
        <v>0</v>
      </c>
      <c r="AM87" s="56">
        <f t="shared" si="83"/>
        <v>0</v>
      </c>
      <c r="AN87" s="56">
        <f t="shared" si="83"/>
        <v>0</v>
      </c>
      <c r="AO87" s="56">
        <f t="shared" si="83"/>
        <v>0</v>
      </c>
      <c r="AP87" s="56">
        <f t="shared" si="83"/>
        <v>0</v>
      </c>
      <c r="AQ87" s="56">
        <f t="shared" si="83"/>
        <v>0</v>
      </c>
      <c r="AR87" s="56">
        <f t="shared" si="83"/>
        <v>0</v>
      </c>
      <c r="AS87" s="56">
        <f t="shared" si="83"/>
        <v>0</v>
      </c>
      <c r="AT87" s="56">
        <f t="shared" si="83"/>
        <v>0</v>
      </c>
      <c r="AU87" s="56">
        <f t="shared" si="83"/>
        <v>0</v>
      </c>
      <c r="AV87" s="56">
        <f t="shared" si="83"/>
        <v>0</v>
      </c>
      <c r="AW87" s="57">
        <f t="shared" si="83"/>
        <v>0</v>
      </c>
      <c r="AY87" s="15"/>
      <c r="AZ87" s="15"/>
      <c r="BA87" s="15"/>
      <c r="BB87" s="15"/>
      <c r="BC87" s="15"/>
      <c r="BD87" s="15"/>
      <c r="BE87" s="15"/>
      <c r="BF87" s="15"/>
      <c r="BG87" s="15"/>
      <c r="BH87" s="15"/>
      <c r="BI87" s="15"/>
      <c r="BJ87" s="283"/>
    </row>
    <row r="88" spans="4:62" x14ac:dyDescent="0.25">
      <c r="AY88" s="15"/>
      <c r="AZ88" s="15"/>
      <c r="BA88" s="15"/>
      <c r="BB88" s="15"/>
      <c r="BC88" s="15"/>
      <c r="BD88" s="15"/>
      <c r="BE88" s="15"/>
      <c r="BF88" s="15"/>
      <c r="BG88" s="15"/>
      <c r="BH88" s="15"/>
      <c r="BI88" s="15"/>
      <c r="BJ88" s="283"/>
    </row>
    <row r="89" spans="4:62" x14ac:dyDescent="0.25">
      <c r="AY89" s="15"/>
      <c r="AZ89" s="15"/>
      <c r="BA89" s="15"/>
      <c r="BB89" s="15"/>
      <c r="BC89" s="15"/>
      <c r="BD89" s="15"/>
      <c r="BE89" s="15"/>
      <c r="BF89" s="15"/>
      <c r="BG89" s="15"/>
      <c r="BH89" s="15"/>
      <c r="BI89" s="15"/>
      <c r="BJ89" s="283"/>
    </row>
    <row r="90" spans="4:62" hidden="1" x14ac:dyDescent="0.25">
      <c r="AY90" s="15"/>
      <c r="AZ90" s="15"/>
      <c r="BA90" s="15"/>
      <c r="BB90" s="15"/>
      <c r="BC90" s="15"/>
      <c r="BD90" s="15"/>
      <c r="BE90" s="15"/>
      <c r="BF90" s="15"/>
      <c r="BG90" s="15"/>
      <c r="BH90" s="15"/>
      <c r="BI90" s="15"/>
      <c r="BJ90" s="283"/>
    </row>
    <row r="91" spans="4:62" hidden="1" x14ac:dyDescent="0.25">
      <c r="AY91" s="15"/>
      <c r="AZ91" s="15"/>
      <c r="BA91" s="15"/>
      <c r="BB91" s="15"/>
      <c r="BC91" s="15"/>
      <c r="BD91" s="15"/>
      <c r="BE91" s="15"/>
      <c r="BF91" s="15"/>
      <c r="BG91" s="15"/>
      <c r="BH91" s="15"/>
      <c r="BI91" s="15"/>
      <c r="BJ91" s="283"/>
    </row>
    <row r="92" spans="4:62" hidden="1" x14ac:dyDescent="0.25">
      <c r="AY92" s="15"/>
      <c r="AZ92" s="15"/>
      <c r="BA92" s="15"/>
      <c r="BB92" s="15"/>
      <c r="BC92" s="15"/>
      <c r="BD92" s="15"/>
      <c r="BE92" s="15"/>
      <c r="BF92" s="15"/>
      <c r="BG92" s="15"/>
      <c r="BH92" s="15"/>
      <c r="BI92" s="15"/>
      <c r="BJ92" s="283"/>
    </row>
    <row r="93" spans="4:62" hidden="1" x14ac:dyDescent="0.25">
      <c r="AY93" s="15"/>
      <c r="AZ93" s="15"/>
      <c r="BA93" s="15"/>
      <c r="BB93" s="15"/>
      <c r="BC93" s="15"/>
      <c r="BD93" s="15"/>
      <c r="BE93" s="15"/>
      <c r="BF93" s="15"/>
      <c r="BG93" s="15"/>
      <c r="BH93" s="15"/>
      <c r="BI93" s="15"/>
      <c r="BJ93" s="283"/>
    </row>
    <row r="94" spans="4:62" hidden="1" x14ac:dyDescent="0.25">
      <c r="AY94" s="15"/>
      <c r="AZ94" s="15"/>
      <c r="BA94" s="15"/>
      <c r="BB94" s="15"/>
      <c r="BC94" s="15"/>
      <c r="BD94" s="15"/>
      <c r="BE94" s="15"/>
      <c r="BF94" s="15"/>
      <c r="BG94" s="15"/>
      <c r="BH94" s="15"/>
      <c r="BI94" s="15"/>
      <c r="BJ94" s="283"/>
    </row>
    <row r="95" spans="4:62" hidden="1" x14ac:dyDescent="0.25">
      <c r="AY95" s="15"/>
      <c r="AZ95" s="15"/>
      <c r="BA95" s="15"/>
      <c r="BB95" s="15"/>
      <c r="BC95" s="15"/>
      <c r="BD95" s="15"/>
      <c r="BE95" s="15"/>
      <c r="BF95" s="15"/>
      <c r="BG95" s="15"/>
      <c r="BH95" s="15"/>
      <c r="BI95" s="15"/>
      <c r="BJ95" s="283"/>
    </row>
    <row r="96" spans="4:62" hidden="1" x14ac:dyDescent="0.25">
      <c r="AY96" s="15"/>
      <c r="AZ96" s="15"/>
      <c r="BA96" s="15"/>
      <c r="BB96" s="15"/>
      <c r="BC96" s="15"/>
      <c r="BD96" s="15"/>
      <c r="BE96" s="15"/>
      <c r="BF96" s="15"/>
      <c r="BG96" s="15"/>
      <c r="BH96" s="15"/>
      <c r="BI96" s="15"/>
      <c r="BJ96" s="283"/>
    </row>
    <row r="97" spans="51:62" hidden="1" x14ac:dyDescent="0.25">
      <c r="AY97" s="15"/>
      <c r="AZ97" s="15"/>
      <c r="BA97" s="15"/>
      <c r="BB97" s="15"/>
      <c r="BC97" s="15"/>
      <c r="BD97" s="15"/>
      <c r="BE97" s="15"/>
      <c r="BF97" s="15"/>
      <c r="BG97" s="15"/>
      <c r="BH97" s="15"/>
      <c r="BI97" s="15"/>
      <c r="BJ97" s="283"/>
    </row>
    <row r="98" spans="51:62" hidden="1" x14ac:dyDescent="0.25">
      <c r="AY98" s="15"/>
      <c r="AZ98" s="15"/>
      <c r="BA98" s="15"/>
      <c r="BB98" s="15"/>
      <c r="BC98" s="15"/>
      <c r="BD98" s="15"/>
      <c r="BE98" s="15"/>
      <c r="BF98" s="15"/>
      <c r="BG98" s="15"/>
      <c r="BH98" s="15"/>
      <c r="BI98" s="15"/>
      <c r="BJ98" s="283"/>
    </row>
    <row r="99" spans="51:62" hidden="1" x14ac:dyDescent="0.25">
      <c r="AY99" s="15"/>
      <c r="AZ99" s="15"/>
      <c r="BA99" s="15"/>
      <c r="BB99" s="15"/>
      <c r="BC99" s="15"/>
      <c r="BD99" s="15"/>
      <c r="BE99" s="15"/>
      <c r="BF99" s="15"/>
      <c r="BG99" s="15"/>
      <c r="BH99" s="15"/>
      <c r="BI99" s="15"/>
      <c r="BJ99" s="283"/>
    </row>
    <row r="100" spans="51:62" hidden="1" x14ac:dyDescent="0.25">
      <c r="AY100" s="15"/>
      <c r="AZ100" s="15"/>
      <c r="BA100" s="15"/>
      <c r="BB100" s="15"/>
      <c r="BC100" s="15"/>
      <c r="BD100" s="15"/>
      <c r="BE100" s="15"/>
      <c r="BF100" s="15"/>
      <c r="BG100" s="15"/>
      <c r="BH100" s="15"/>
      <c r="BI100" s="15"/>
      <c r="BJ100" s="283"/>
    </row>
    <row r="101" spans="51:62" hidden="1" x14ac:dyDescent="0.25">
      <c r="AY101" s="15"/>
      <c r="AZ101" s="15"/>
      <c r="BA101" s="15"/>
      <c r="BB101" s="15"/>
      <c r="BC101" s="15"/>
      <c r="BD101" s="15"/>
      <c r="BE101" s="15"/>
      <c r="BF101" s="15"/>
      <c r="BG101" s="15"/>
      <c r="BH101" s="15"/>
      <c r="BI101" s="15"/>
      <c r="BJ101" s="283"/>
    </row>
    <row r="102" spans="51:62" hidden="1" x14ac:dyDescent="0.25">
      <c r="AY102" s="15"/>
      <c r="AZ102" s="15"/>
      <c r="BA102" s="15"/>
      <c r="BB102" s="15"/>
      <c r="BC102" s="15"/>
      <c r="BD102" s="15"/>
      <c r="BE102" s="15"/>
      <c r="BF102" s="15"/>
      <c r="BG102" s="15"/>
      <c r="BH102" s="15"/>
      <c r="BI102" s="15"/>
      <c r="BJ102" s="283"/>
    </row>
    <row r="103" spans="51:62" hidden="1" x14ac:dyDescent="0.25">
      <c r="AY103" s="15"/>
      <c r="AZ103" s="15"/>
      <c r="BA103" s="15"/>
      <c r="BB103" s="15"/>
      <c r="BC103" s="15"/>
      <c r="BD103" s="15"/>
      <c r="BE103" s="15"/>
      <c r="BF103" s="15"/>
      <c r="BG103" s="15"/>
      <c r="BH103" s="15"/>
      <c r="BI103" s="15"/>
      <c r="BJ103" s="283"/>
    </row>
    <row r="104" spans="51:62" hidden="1" x14ac:dyDescent="0.25">
      <c r="AY104" s="15"/>
      <c r="AZ104" s="15"/>
      <c r="BA104" s="15"/>
      <c r="BB104" s="15"/>
      <c r="BC104" s="15"/>
      <c r="BD104" s="15"/>
      <c r="BE104" s="15"/>
      <c r="BF104" s="15"/>
      <c r="BG104" s="15"/>
      <c r="BH104" s="15"/>
      <c r="BI104" s="15"/>
      <c r="BJ104" s="283"/>
    </row>
    <row r="105" spans="51:62" hidden="1" x14ac:dyDescent="0.25">
      <c r="AY105" s="15"/>
      <c r="AZ105" s="15"/>
      <c r="BA105" s="15"/>
      <c r="BB105" s="15"/>
      <c r="BC105" s="15"/>
      <c r="BD105" s="15"/>
      <c r="BE105" s="15"/>
      <c r="BF105" s="15"/>
      <c r="BG105" s="15"/>
      <c r="BH105" s="15"/>
      <c r="BI105" s="15"/>
      <c r="BJ105" s="283"/>
    </row>
    <row r="106" spans="51:62" hidden="1" x14ac:dyDescent="0.25">
      <c r="AY106" s="15"/>
      <c r="AZ106" s="15"/>
      <c r="BA106" s="15"/>
      <c r="BB106" s="15"/>
      <c r="BC106" s="15"/>
      <c r="BD106" s="15"/>
      <c r="BE106" s="15"/>
      <c r="BF106" s="15"/>
      <c r="BG106" s="15"/>
      <c r="BH106" s="15"/>
      <c r="BI106" s="15"/>
      <c r="BJ106" s="283"/>
    </row>
    <row r="107" spans="51:62" hidden="1" x14ac:dyDescent="0.25">
      <c r="AY107" s="15"/>
      <c r="AZ107" s="15"/>
      <c r="BA107" s="15"/>
      <c r="BB107" s="15"/>
      <c r="BC107" s="15"/>
      <c r="BD107" s="15"/>
      <c r="BE107" s="15"/>
      <c r="BF107" s="15"/>
      <c r="BG107" s="15"/>
      <c r="BH107" s="15"/>
      <c r="BI107" s="15"/>
      <c r="BJ107" s="283"/>
    </row>
    <row r="108" spans="51:62" hidden="1" x14ac:dyDescent="0.25">
      <c r="AY108" s="15"/>
      <c r="AZ108" s="15"/>
      <c r="BA108" s="15"/>
      <c r="BB108" s="15"/>
      <c r="BC108" s="15"/>
      <c r="BD108" s="15"/>
      <c r="BE108" s="15"/>
      <c r="BF108" s="15"/>
      <c r="BG108" s="15"/>
      <c r="BH108" s="15"/>
      <c r="BI108" s="15"/>
      <c r="BJ108" s="283"/>
    </row>
    <row r="109" spans="51:62" hidden="1" x14ac:dyDescent="0.25">
      <c r="AY109" s="15"/>
      <c r="AZ109" s="15"/>
      <c r="BA109" s="15"/>
      <c r="BB109" s="15"/>
      <c r="BC109" s="15"/>
      <c r="BD109" s="15"/>
      <c r="BE109" s="15"/>
      <c r="BF109" s="15"/>
      <c r="BG109" s="15"/>
      <c r="BH109" s="15"/>
      <c r="BI109" s="15"/>
      <c r="BJ109" s="283"/>
    </row>
    <row r="110" spans="51:62" hidden="1" x14ac:dyDescent="0.25">
      <c r="AY110" s="15"/>
      <c r="AZ110" s="15"/>
      <c r="BA110" s="15"/>
      <c r="BB110" s="15"/>
      <c r="BC110" s="15"/>
      <c r="BD110" s="15"/>
      <c r="BE110" s="15"/>
      <c r="BF110" s="15"/>
      <c r="BG110" s="15"/>
      <c r="BH110" s="15"/>
      <c r="BI110" s="15"/>
      <c r="BJ110" s="283"/>
    </row>
    <row r="111" spans="51:62" hidden="1" x14ac:dyDescent="0.25">
      <c r="AY111" s="15"/>
      <c r="AZ111" s="15"/>
      <c r="BA111" s="15"/>
      <c r="BB111" s="15"/>
      <c r="BC111" s="15"/>
      <c r="BD111" s="15"/>
      <c r="BE111" s="15"/>
      <c r="BF111" s="15"/>
      <c r="BG111" s="15"/>
      <c r="BH111" s="15"/>
      <c r="BI111" s="15"/>
      <c r="BJ111" s="283"/>
    </row>
    <row r="112" spans="51:62" hidden="1" x14ac:dyDescent="0.25">
      <c r="AY112" s="15"/>
      <c r="AZ112" s="15"/>
      <c r="BA112" s="15"/>
      <c r="BB112" s="15"/>
      <c r="BC112" s="15"/>
      <c r="BD112" s="15"/>
      <c r="BE112" s="15"/>
      <c r="BF112" s="15"/>
      <c r="BG112" s="15"/>
      <c r="BH112" s="15"/>
      <c r="BI112" s="15"/>
      <c r="BJ112" s="283"/>
    </row>
    <row r="113" spans="51:62" hidden="1" x14ac:dyDescent="0.25">
      <c r="AY113" s="15"/>
      <c r="AZ113" s="15"/>
      <c r="BA113" s="15"/>
      <c r="BB113" s="15"/>
      <c r="BC113" s="15"/>
      <c r="BD113" s="15"/>
      <c r="BE113" s="15"/>
      <c r="BF113" s="15"/>
      <c r="BG113" s="15"/>
      <c r="BH113" s="15"/>
      <c r="BI113" s="15"/>
      <c r="BJ113" s="283"/>
    </row>
    <row r="114" spans="51:62" hidden="1" x14ac:dyDescent="0.25">
      <c r="AY114" s="15"/>
      <c r="AZ114" s="15"/>
      <c r="BA114" s="15"/>
      <c r="BB114" s="15"/>
      <c r="BC114" s="15"/>
      <c r="BD114" s="15"/>
      <c r="BE114" s="15"/>
      <c r="BF114" s="15"/>
      <c r="BG114" s="15"/>
      <c r="BH114" s="15"/>
      <c r="BI114" s="15"/>
      <c r="BJ114" s="283"/>
    </row>
    <row r="115" spans="51:62" hidden="1" x14ac:dyDescent="0.25">
      <c r="AY115" s="15"/>
      <c r="AZ115" s="15"/>
      <c r="BA115" s="15"/>
      <c r="BB115" s="15"/>
      <c r="BC115" s="15"/>
      <c r="BD115" s="15"/>
      <c r="BE115" s="15"/>
      <c r="BF115" s="15"/>
      <c r="BG115" s="15"/>
      <c r="BH115" s="15"/>
      <c r="BI115" s="15"/>
      <c r="BJ115" s="283"/>
    </row>
    <row r="116" spans="51:62" hidden="1" x14ac:dyDescent="0.25">
      <c r="AY116" s="15"/>
      <c r="AZ116" s="15"/>
      <c r="BA116" s="15"/>
      <c r="BB116" s="15"/>
      <c r="BC116" s="15"/>
      <c r="BD116" s="15"/>
      <c r="BE116" s="15"/>
      <c r="BF116" s="15"/>
      <c r="BG116" s="15"/>
      <c r="BH116" s="15"/>
      <c r="BI116" s="15"/>
      <c r="BJ116" s="283"/>
    </row>
    <row r="117" spans="51:62" hidden="1" x14ac:dyDescent="0.25">
      <c r="AY117" s="15"/>
      <c r="AZ117" s="15"/>
      <c r="BA117" s="15"/>
      <c r="BB117" s="15"/>
      <c r="BC117" s="15"/>
      <c r="BD117" s="15"/>
      <c r="BE117" s="15"/>
      <c r="BF117" s="15"/>
      <c r="BG117" s="15"/>
      <c r="BH117" s="15"/>
      <c r="BI117" s="15"/>
      <c r="BJ117" s="283"/>
    </row>
    <row r="118" spans="51:62" hidden="1" x14ac:dyDescent="0.25">
      <c r="AY118" s="15"/>
      <c r="AZ118" s="15"/>
      <c r="BA118" s="15"/>
      <c r="BB118" s="15"/>
      <c r="BC118" s="15"/>
      <c r="BD118" s="15"/>
      <c r="BE118" s="15"/>
      <c r="BF118" s="15"/>
      <c r="BG118" s="15"/>
      <c r="BH118" s="15"/>
      <c r="BI118" s="15"/>
      <c r="BJ118" s="283"/>
    </row>
    <row r="119" spans="51:62" hidden="1" x14ac:dyDescent="0.25">
      <c r="AY119" s="15"/>
      <c r="AZ119" s="15"/>
      <c r="BA119" s="15"/>
      <c r="BB119" s="15"/>
      <c r="BC119" s="15"/>
      <c r="BD119" s="15"/>
      <c r="BE119" s="15"/>
      <c r="BF119" s="15"/>
      <c r="BG119" s="15"/>
      <c r="BH119" s="15"/>
      <c r="BI119" s="15"/>
      <c r="BJ119" s="283"/>
    </row>
    <row r="120" spans="51:62" hidden="1" x14ac:dyDescent="0.25">
      <c r="AY120" s="15"/>
      <c r="AZ120" s="15"/>
      <c r="BA120" s="15"/>
      <c r="BB120" s="15"/>
      <c r="BC120" s="15"/>
      <c r="BD120" s="15"/>
      <c r="BE120" s="15"/>
      <c r="BF120" s="15"/>
      <c r="BG120" s="15"/>
      <c r="BH120" s="15"/>
      <c r="BI120" s="15"/>
      <c r="BJ120" s="283"/>
    </row>
    <row r="121" spans="51:62" hidden="1" x14ac:dyDescent="0.25">
      <c r="AY121" s="15"/>
      <c r="AZ121" s="15"/>
      <c r="BA121" s="15"/>
      <c r="BB121" s="15"/>
      <c r="BC121" s="15"/>
      <c r="BD121" s="15"/>
      <c r="BE121" s="15"/>
      <c r="BF121" s="15"/>
      <c r="BG121" s="15"/>
      <c r="BH121" s="15"/>
      <c r="BI121" s="15"/>
      <c r="BJ121" s="283"/>
    </row>
    <row r="122" spans="51:62" hidden="1" x14ac:dyDescent="0.25">
      <c r="AY122" s="15"/>
      <c r="AZ122" s="15"/>
      <c r="BA122" s="15"/>
      <c r="BB122" s="15"/>
      <c r="BC122" s="15"/>
      <c r="BD122" s="15"/>
      <c r="BE122" s="15"/>
      <c r="BF122" s="15"/>
      <c r="BG122" s="15"/>
      <c r="BH122" s="15"/>
      <c r="BI122" s="15"/>
      <c r="BJ122" s="283"/>
    </row>
    <row r="123" spans="51:62" hidden="1" x14ac:dyDescent="0.25">
      <c r="AY123" s="15"/>
      <c r="AZ123" s="15"/>
      <c r="BA123" s="15"/>
      <c r="BB123" s="15"/>
      <c r="BC123" s="15"/>
      <c r="BD123" s="15"/>
      <c r="BE123" s="15"/>
      <c r="BF123" s="15"/>
      <c r="BG123" s="15"/>
      <c r="BH123" s="15"/>
      <c r="BI123" s="15"/>
      <c r="BJ123" s="283"/>
    </row>
    <row r="124" spans="51:62" hidden="1" x14ac:dyDescent="0.25">
      <c r="AY124" s="15"/>
      <c r="AZ124" s="15"/>
      <c r="BA124" s="15"/>
      <c r="BB124" s="15"/>
      <c r="BC124" s="15"/>
      <c r="BD124" s="15"/>
      <c r="BE124" s="15"/>
      <c r="BF124" s="15"/>
      <c r="BG124" s="15"/>
      <c r="BH124" s="15"/>
      <c r="BI124" s="15"/>
      <c r="BJ124" s="283"/>
    </row>
    <row r="125" spans="51:62" hidden="1" x14ac:dyDescent="0.25">
      <c r="AY125" s="15"/>
      <c r="AZ125" s="15"/>
      <c r="BA125" s="15"/>
      <c r="BB125" s="15"/>
      <c r="BC125" s="15"/>
      <c r="BD125" s="15"/>
      <c r="BE125" s="15"/>
      <c r="BF125" s="15"/>
      <c r="BG125" s="15"/>
      <c r="BH125" s="15"/>
      <c r="BI125" s="15"/>
      <c r="BJ125" s="283"/>
    </row>
    <row r="126" spans="51:62" hidden="1" x14ac:dyDescent="0.25">
      <c r="AY126" s="15"/>
      <c r="AZ126" s="15"/>
      <c r="BA126" s="15"/>
      <c r="BB126" s="15"/>
      <c r="BC126" s="15"/>
      <c r="BD126" s="15"/>
      <c r="BE126" s="15"/>
      <c r="BF126" s="15"/>
      <c r="BG126" s="15"/>
      <c r="BH126" s="15"/>
      <c r="BI126" s="15"/>
      <c r="BJ126" s="283"/>
    </row>
    <row r="127" spans="51:62" hidden="1" x14ac:dyDescent="0.25">
      <c r="AY127" s="15"/>
      <c r="AZ127" s="15"/>
      <c r="BA127" s="15"/>
      <c r="BB127" s="15"/>
      <c r="BC127" s="15"/>
      <c r="BD127" s="15"/>
      <c r="BE127" s="15"/>
      <c r="BF127" s="15"/>
      <c r="BG127" s="15"/>
      <c r="BH127" s="15"/>
      <c r="BI127" s="15"/>
      <c r="BJ127" s="283"/>
    </row>
    <row r="128" spans="51:62" hidden="1" x14ac:dyDescent="0.25">
      <c r="AY128" s="15"/>
      <c r="AZ128" s="15"/>
      <c r="BA128" s="15"/>
      <c r="BB128" s="15"/>
      <c r="BC128" s="15"/>
      <c r="BD128" s="15"/>
      <c r="BE128" s="15"/>
      <c r="BF128" s="15"/>
      <c r="BG128" s="15"/>
      <c r="BH128" s="15"/>
      <c r="BI128" s="15"/>
      <c r="BJ128" s="283"/>
    </row>
    <row r="129" spans="51:62" hidden="1" x14ac:dyDescent="0.25">
      <c r="AY129" s="15"/>
      <c r="AZ129" s="15"/>
      <c r="BA129" s="15"/>
      <c r="BB129" s="15"/>
      <c r="BC129" s="15"/>
      <c r="BD129" s="15"/>
      <c r="BE129" s="15"/>
      <c r="BF129" s="15"/>
      <c r="BG129" s="15"/>
      <c r="BH129" s="15"/>
      <c r="BI129" s="15"/>
      <c r="BJ129" s="283"/>
    </row>
    <row r="130" spans="51:62" hidden="1" x14ac:dyDescent="0.25">
      <c r="AY130" s="15"/>
      <c r="AZ130" s="15"/>
      <c r="BA130" s="15"/>
      <c r="BB130" s="15"/>
      <c r="BC130" s="15"/>
      <c r="BD130" s="15"/>
      <c r="BE130" s="15"/>
      <c r="BF130" s="15"/>
      <c r="BG130" s="15"/>
      <c r="BH130" s="15"/>
      <c r="BI130" s="15"/>
      <c r="BJ130" s="283"/>
    </row>
    <row r="131" spans="51:62" hidden="1" x14ac:dyDescent="0.25">
      <c r="AY131" s="15"/>
      <c r="AZ131" s="15"/>
      <c r="BA131" s="15"/>
      <c r="BB131" s="15"/>
      <c r="BC131" s="15"/>
      <c r="BD131" s="15"/>
      <c r="BE131" s="15"/>
      <c r="BF131" s="15"/>
      <c r="BG131" s="15"/>
      <c r="BH131" s="15"/>
      <c r="BI131" s="15"/>
      <c r="BJ131" s="283"/>
    </row>
    <row r="132" spans="51:62" hidden="1" x14ac:dyDescent="0.25">
      <c r="AY132" s="15"/>
      <c r="AZ132" s="15"/>
      <c r="BA132" s="15"/>
      <c r="BB132" s="15"/>
      <c r="BC132" s="15"/>
      <c r="BD132" s="15"/>
      <c r="BE132" s="15"/>
      <c r="BF132" s="15"/>
      <c r="BG132" s="15"/>
      <c r="BH132" s="15"/>
      <c r="BI132" s="15"/>
      <c r="BJ132" s="283"/>
    </row>
    <row r="133" spans="51:62" hidden="1" x14ac:dyDescent="0.25">
      <c r="AY133" s="15"/>
      <c r="AZ133" s="15"/>
      <c r="BA133" s="15"/>
      <c r="BB133" s="15"/>
      <c r="BC133" s="15"/>
      <c r="BD133" s="15"/>
      <c r="BE133" s="15"/>
      <c r="BF133" s="15"/>
      <c r="BG133" s="15"/>
      <c r="BH133" s="15"/>
      <c r="BI133" s="15"/>
      <c r="BJ133" s="283"/>
    </row>
    <row r="134" spans="51:62" hidden="1" x14ac:dyDescent="0.25">
      <c r="AY134" s="15"/>
      <c r="AZ134" s="15"/>
      <c r="BA134" s="15"/>
      <c r="BB134" s="15"/>
      <c r="BC134" s="15"/>
      <c r="BD134" s="15"/>
      <c r="BE134" s="15"/>
      <c r="BF134" s="15"/>
      <c r="BG134" s="15"/>
      <c r="BH134" s="15"/>
      <c r="BI134" s="15"/>
      <c r="BJ134" s="283"/>
    </row>
    <row r="135" spans="51:62" hidden="1" x14ac:dyDescent="0.25">
      <c r="AY135" s="15"/>
      <c r="AZ135" s="15"/>
      <c r="BA135" s="15"/>
      <c r="BB135" s="15"/>
      <c r="BC135" s="15"/>
      <c r="BD135" s="15"/>
      <c r="BE135" s="15"/>
      <c r="BF135" s="15"/>
      <c r="BG135" s="15"/>
      <c r="BH135" s="15"/>
      <c r="BI135" s="15"/>
      <c r="BJ135" s="283"/>
    </row>
    <row r="136" spans="51:62" hidden="1" x14ac:dyDescent="0.25">
      <c r="AY136" s="15"/>
      <c r="AZ136" s="15"/>
      <c r="BA136" s="15"/>
      <c r="BB136" s="15"/>
      <c r="BC136" s="15"/>
      <c r="BD136" s="15"/>
      <c r="BE136" s="15"/>
      <c r="BF136" s="15"/>
      <c r="BG136" s="15"/>
      <c r="BH136" s="15"/>
      <c r="BI136" s="15"/>
      <c r="BJ136" s="283"/>
    </row>
    <row r="137" spans="51:62" hidden="1" x14ac:dyDescent="0.25">
      <c r="AY137" s="15"/>
      <c r="AZ137" s="15"/>
      <c r="BA137" s="15"/>
      <c r="BB137" s="15"/>
      <c r="BC137" s="15"/>
      <c r="BD137" s="15"/>
      <c r="BE137" s="15"/>
      <c r="BF137" s="15"/>
      <c r="BG137" s="15"/>
      <c r="BH137" s="15"/>
      <c r="BI137" s="15"/>
      <c r="BJ137" s="283"/>
    </row>
    <row r="138" spans="51:62" hidden="1" x14ac:dyDescent="0.25">
      <c r="AY138" s="15"/>
      <c r="AZ138" s="15"/>
      <c r="BA138" s="15"/>
      <c r="BB138" s="15"/>
      <c r="BC138" s="15"/>
      <c r="BD138" s="15"/>
      <c r="BE138" s="15"/>
      <c r="BF138" s="15"/>
      <c r="BG138" s="15"/>
      <c r="BH138" s="15"/>
      <c r="BI138" s="15"/>
      <c r="BJ138" s="283"/>
    </row>
    <row r="139" spans="51:62" hidden="1" x14ac:dyDescent="0.25">
      <c r="AY139" s="15"/>
      <c r="AZ139" s="15"/>
      <c r="BA139" s="15"/>
      <c r="BB139" s="15"/>
      <c r="BC139" s="15"/>
      <c r="BD139" s="15"/>
      <c r="BE139" s="15"/>
      <c r="BF139" s="15"/>
      <c r="BG139" s="15"/>
      <c r="BH139" s="15"/>
      <c r="BI139" s="15"/>
      <c r="BJ139" s="283"/>
    </row>
    <row r="140" spans="51:62" hidden="1" x14ac:dyDescent="0.25">
      <c r="AY140" s="15"/>
      <c r="AZ140" s="15"/>
      <c r="BA140" s="15"/>
      <c r="BB140" s="15"/>
      <c r="BC140" s="15"/>
      <c r="BD140" s="15"/>
      <c r="BE140" s="15"/>
      <c r="BF140" s="15"/>
      <c r="BG140" s="15"/>
      <c r="BH140" s="15"/>
      <c r="BI140" s="15"/>
      <c r="BJ140" s="283"/>
    </row>
    <row r="141" spans="51:62" hidden="1" x14ac:dyDescent="0.25">
      <c r="AY141" s="15"/>
      <c r="AZ141" s="15"/>
      <c r="BA141" s="15"/>
      <c r="BB141" s="15"/>
      <c r="BC141" s="15"/>
      <c r="BD141" s="15"/>
      <c r="BE141" s="15"/>
      <c r="BF141" s="15"/>
      <c r="BG141" s="15"/>
      <c r="BH141" s="15"/>
      <c r="BI141" s="15"/>
      <c r="BJ141" s="283"/>
    </row>
    <row r="142" spans="51:62" hidden="1" x14ac:dyDescent="0.25">
      <c r="AY142" s="15"/>
      <c r="AZ142" s="15"/>
      <c r="BA142" s="15"/>
      <c r="BB142" s="15"/>
      <c r="BC142" s="15"/>
      <c r="BD142" s="15"/>
      <c r="BE142" s="15"/>
      <c r="BF142" s="15"/>
      <c r="BG142" s="15"/>
      <c r="BH142" s="15"/>
      <c r="BI142" s="15"/>
      <c r="BJ142" s="283"/>
    </row>
    <row r="143" spans="51:62" hidden="1" x14ac:dyDescent="0.25">
      <c r="AY143" s="15"/>
      <c r="AZ143" s="15"/>
      <c r="BA143" s="15"/>
      <c r="BB143" s="15"/>
      <c r="BC143" s="15"/>
      <c r="BD143" s="15"/>
      <c r="BE143" s="15"/>
      <c r="BF143" s="15"/>
      <c r="BG143" s="15"/>
      <c r="BH143" s="15"/>
      <c r="BI143" s="15"/>
      <c r="BJ143" s="283"/>
    </row>
    <row r="144" spans="51:62" hidden="1" x14ac:dyDescent="0.25">
      <c r="AY144" s="15"/>
      <c r="AZ144" s="15"/>
      <c r="BA144" s="15"/>
      <c r="BB144" s="15"/>
      <c r="BC144" s="15"/>
      <c r="BD144" s="15"/>
      <c r="BE144" s="15"/>
      <c r="BF144" s="15"/>
      <c r="BG144" s="15"/>
      <c r="BH144" s="15"/>
      <c r="BI144" s="15"/>
      <c r="BJ144" s="283"/>
    </row>
    <row r="145" spans="51:62" hidden="1" x14ac:dyDescent="0.25">
      <c r="AY145" s="15"/>
      <c r="AZ145" s="15"/>
      <c r="BA145" s="15"/>
      <c r="BB145" s="15"/>
      <c r="BC145" s="15"/>
      <c r="BD145" s="15"/>
      <c r="BE145" s="15"/>
      <c r="BF145" s="15"/>
      <c r="BG145" s="15"/>
      <c r="BH145" s="15"/>
      <c r="BI145" s="15"/>
      <c r="BJ145" s="283"/>
    </row>
    <row r="146" spans="51:62" hidden="1" x14ac:dyDescent="0.25">
      <c r="AY146" s="15"/>
      <c r="AZ146" s="15"/>
      <c r="BA146" s="15"/>
      <c r="BB146" s="15"/>
      <c r="BC146" s="15"/>
      <c r="BD146" s="15"/>
      <c r="BE146" s="15"/>
      <c r="BF146" s="15"/>
      <c r="BG146" s="15"/>
      <c r="BH146" s="15"/>
      <c r="BI146" s="15"/>
      <c r="BJ146" s="283"/>
    </row>
    <row r="147" spans="51:62" hidden="1" x14ac:dyDescent="0.25">
      <c r="AY147" s="15"/>
      <c r="AZ147" s="15"/>
      <c r="BA147" s="15"/>
      <c r="BB147" s="15"/>
      <c r="BC147" s="15"/>
      <c r="BD147" s="15"/>
      <c r="BE147" s="15"/>
      <c r="BF147" s="15"/>
      <c r="BG147" s="15"/>
      <c r="BH147" s="15"/>
      <c r="BI147" s="15"/>
      <c r="BJ147" s="283"/>
    </row>
    <row r="148" spans="51:62" hidden="1" x14ac:dyDescent="0.25">
      <c r="AY148" s="15"/>
      <c r="AZ148" s="15"/>
      <c r="BA148" s="15"/>
      <c r="BB148" s="15"/>
      <c r="BC148" s="15"/>
      <c r="BD148" s="15"/>
      <c r="BE148" s="15"/>
      <c r="BF148" s="15"/>
      <c r="BG148" s="15"/>
      <c r="BH148" s="15"/>
      <c r="BI148" s="15"/>
      <c r="BJ148" s="283"/>
    </row>
    <row r="149" spans="51:62" hidden="1" x14ac:dyDescent="0.25">
      <c r="AY149" s="15"/>
      <c r="AZ149" s="15"/>
      <c r="BA149" s="15"/>
      <c r="BB149" s="15"/>
      <c r="BC149" s="15"/>
      <c r="BD149" s="15"/>
      <c r="BE149" s="15"/>
      <c r="BF149" s="15"/>
      <c r="BG149" s="15"/>
      <c r="BH149" s="15"/>
      <c r="BI149" s="15"/>
      <c r="BJ149" s="283"/>
    </row>
    <row r="150" spans="51:62" hidden="1" x14ac:dyDescent="0.25">
      <c r="AY150" s="15"/>
      <c r="AZ150" s="15"/>
      <c r="BA150" s="15"/>
      <c r="BB150" s="15"/>
      <c r="BC150" s="15"/>
      <c r="BD150" s="15"/>
      <c r="BE150" s="15"/>
      <c r="BF150" s="15"/>
      <c r="BG150" s="15"/>
      <c r="BH150" s="15"/>
      <c r="BI150" s="15"/>
      <c r="BJ150" s="283"/>
    </row>
    <row r="151" spans="51:62" hidden="1" x14ac:dyDescent="0.25">
      <c r="AY151" s="15"/>
      <c r="AZ151" s="15"/>
      <c r="BA151" s="15"/>
      <c r="BB151" s="15"/>
      <c r="BC151" s="15"/>
      <c r="BD151" s="15"/>
      <c r="BE151" s="15"/>
      <c r="BF151" s="15"/>
      <c r="BG151" s="15"/>
      <c r="BH151" s="15"/>
      <c r="BI151" s="15"/>
      <c r="BJ151" s="283"/>
    </row>
    <row r="152" spans="51:62" hidden="1" x14ac:dyDescent="0.25">
      <c r="AY152" s="15"/>
      <c r="AZ152" s="15"/>
      <c r="BA152" s="15"/>
      <c r="BB152" s="15"/>
      <c r="BC152" s="15"/>
      <c r="BD152" s="15"/>
      <c r="BE152" s="15"/>
      <c r="BF152" s="15"/>
      <c r="BG152" s="15"/>
      <c r="BH152" s="15"/>
      <c r="BI152" s="15"/>
      <c r="BJ152" s="283"/>
    </row>
    <row r="153" spans="51:62" hidden="1" x14ac:dyDescent="0.25">
      <c r="AY153" s="15"/>
      <c r="AZ153" s="15"/>
      <c r="BA153" s="15"/>
      <c r="BB153" s="15"/>
      <c r="BC153" s="15"/>
      <c r="BD153" s="15"/>
      <c r="BE153" s="15"/>
      <c r="BF153" s="15"/>
      <c r="BG153" s="15"/>
      <c r="BH153" s="15"/>
      <c r="BI153" s="15"/>
      <c r="BJ153" s="283"/>
    </row>
    <row r="154" spans="51:62" hidden="1" x14ac:dyDescent="0.25">
      <c r="AY154" s="15"/>
      <c r="AZ154" s="15"/>
      <c r="BA154" s="15"/>
      <c r="BB154" s="15"/>
      <c r="BC154" s="15"/>
      <c r="BD154" s="15"/>
      <c r="BE154" s="15"/>
      <c r="BF154" s="15"/>
      <c r="BG154" s="15"/>
      <c r="BH154" s="15"/>
      <c r="BI154" s="15"/>
      <c r="BJ154" s="283"/>
    </row>
    <row r="155" spans="51:62" hidden="1" x14ac:dyDescent="0.25">
      <c r="AY155" s="15"/>
      <c r="AZ155" s="15"/>
      <c r="BA155" s="15"/>
      <c r="BB155" s="15"/>
      <c r="BC155" s="15"/>
      <c r="BD155" s="15"/>
      <c r="BE155" s="15"/>
      <c r="BF155" s="15"/>
      <c r="BG155" s="15"/>
      <c r="BH155" s="15"/>
      <c r="BI155" s="15"/>
      <c r="BJ155" s="283"/>
    </row>
    <row r="156" spans="51:62" hidden="1" x14ac:dyDescent="0.25">
      <c r="AY156" s="15"/>
      <c r="AZ156" s="15"/>
      <c r="BA156" s="15"/>
      <c r="BB156" s="15"/>
      <c r="BC156" s="15"/>
      <c r="BD156" s="15"/>
      <c r="BE156" s="15"/>
      <c r="BF156" s="15"/>
      <c r="BG156" s="15"/>
      <c r="BH156" s="15"/>
      <c r="BI156" s="15"/>
      <c r="BJ156" s="283"/>
    </row>
    <row r="157" spans="51:62" hidden="1" x14ac:dyDescent="0.25">
      <c r="AY157" s="15"/>
      <c r="AZ157" s="15"/>
      <c r="BA157" s="15"/>
      <c r="BB157" s="15"/>
      <c r="BC157" s="15"/>
      <c r="BD157" s="15"/>
      <c r="BE157" s="15"/>
      <c r="BF157" s="15"/>
      <c r="BG157" s="15"/>
      <c r="BH157" s="15"/>
      <c r="BI157" s="15"/>
      <c r="BJ157" s="283"/>
    </row>
    <row r="158" spans="51:62" hidden="1" x14ac:dyDescent="0.25">
      <c r="AY158" s="15"/>
      <c r="AZ158" s="15"/>
      <c r="BA158" s="15"/>
      <c r="BB158" s="15"/>
      <c r="BC158" s="15"/>
      <c r="BD158" s="15"/>
      <c r="BE158" s="15"/>
      <c r="BF158" s="15"/>
      <c r="BG158" s="15"/>
      <c r="BH158" s="15"/>
      <c r="BI158" s="15"/>
      <c r="BJ158" s="283"/>
    </row>
    <row r="159" spans="51:62" hidden="1" x14ac:dyDescent="0.25">
      <c r="AY159" s="15"/>
      <c r="AZ159" s="15"/>
      <c r="BA159" s="15"/>
      <c r="BB159" s="15"/>
      <c r="BC159" s="15"/>
      <c r="BD159" s="15"/>
      <c r="BE159" s="15"/>
      <c r="BF159" s="15"/>
      <c r="BG159" s="15"/>
      <c r="BH159" s="15"/>
      <c r="BI159" s="15"/>
      <c r="BJ159" s="283"/>
    </row>
    <row r="160" spans="51:62" hidden="1" x14ac:dyDescent="0.25">
      <c r="AY160" s="15"/>
      <c r="AZ160" s="15"/>
      <c r="BA160" s="15"/>
      <c r="BB160" s="15"/>
      <c r="BC160" s="15"/>
      <c r="BD160" s="15"/>
      <c r="BE160" s="15"/>
      <c r="BF160" s="15"/>
      <c r="BG160" s="15"/>
      <c r="BH160" s="15"/>
      <c r="BI160" s="15"/>
      <c r="BJ160" s="283"/>
    </row>
    <row r="161" spans="51:62" hidden="1" x14ac:dyDescent="0.25">
      <c r="AY161" s="15"/>
      <c r="AZ161" s="15"/>
      <c r="BA161" s="15"/>
      <c r="BB161" s="15"/>
      <c r="BC161" s="15"/>
      <c r="BD161" s="15"/>
      <c r="BE161" s="15"/>
      <c r="BF161" s="15"/>
      <c r="BG161" s="15"/>
      <c r="BH161" s="15"/>
      <c r="BI161" s="15"/>
      <c r="BJ161" s="283"/>
    </row>
    <row r="162" spans="51:62" hidden="1" x14ac:dyDescent="0.25">
      <c r="AY162" s="15"/>
      <c r="AZ162" s="15"/>
      <c r="BA162" s="15"/>
      <c r="BB162" s="15"/>
      <c r="BC162" s="15"/>
      <c r="BD162" s="15"/>
      <c r="BE162" s="15"/>
      <c r="BF162" s="15"/>
      <c r="BG162" s="15"/>
      <c r="BH162" s="15"/>
      <c r="BI162" s="15"/>
      <c r="BJ162" s="283"/>
    </row>
    <row r="163" spans="51:62" hidden="1" x14ac:dyDescent="0.25">
      <c r="AY163" s="15"/>
      <c r="AZ163" s="15"/>
      <c r="BA163" s="15"/>
      <c r="BB163" s="15"/>
      <c r="BC163" s="15"/>
      <c r="BD163" s="15"/>
      <c r="BE163" s="15"/>
      <c r="BF163" s="15"/>
      <c r="BG163" s="15"/>
      <c r="BH163" s="15"/>
      <c r="BI163" s="15"/>
      <c r="BJ163" s="283"/>
    </row>
    <row r="164" spans="51:62" hidden="1" x14ac:dyDescent="0.25">
      <c r="AY164" s="15"/>
      <c r="AZ164" s="15"/>
      <c r="BA164" s="15"/>
      <c r="BB164" s="15"/>
      <c r="BC164" s="15"/>
      <c r="BD164" s="15"/>
      <c r="BE164" s="15"/>
      <c r="BF164" s="15"/>
      <c r="BG164" s="15"/>
      <c r="BH164" s="15"/>
      <c r="BI164" s="15"/>
      <c r="BJ164" s="283"/>
    </row>
    <row r="165" spans="51:62" hidden="1" x14ac:dyDescent="0.25">
      <c r="AY165" s="15"/>
      <c r="AZ165" s="15"/>
      <c r="BA165" s="15"/>
      <c r="BB165" s="15"/>
      <c r="BC165" s="15"/>
      <c r="BD165" s="15"/>
      <c r="BE165" s="15"/>
      <c r="BF165" s="15"/>
      <c r="BG165" s="15"/>
      <c r="BH165" s="15"/>
      <c r="BI165" s="15"/>
      <c r="BJ165" s="283"/>
    </row>
    <row r="166" spans="51:62" hidden="1" x14ac:dyDescent="0.25">
      <c r="AY166" s="15"/>
      <c r="AZ166" s="15"/>
      <c r="BA166" s="15"/>
      <c r="BB166" s="15"/>
      <c r="BC166" s="15"/>
      <c r="BD166" s="15"/>
      <c r="BE166" s="15"/>
      <c r="BF166" s="15"/>
      <c r="BG166" s="15"/>
      <c r="BH166" s="15"/>
      <c r="BI166" s="15"/>
      <c r="BJ166" s="283"/>
    </row>
    <row r="167" spans="51:62" hidden="1" x14ac:dyDescent="0.25">
      <c r="AY167" s="15"/>
      <c r="AZ167" s="15"/>
      <c r="BA167" s="15"/>
      <c r="BB167" s="15"/>
      <c r="BC167" s="15"/>
      <c r="BD167" s="15"/>
      <c r="BE167" s="15"/>
      <c r="BF167" s="15"/>
      <c r="BG167" s="15"/>
      <c r="BH167" s="15"/>
      <c r="BI167" s="15"/>
      <c r="BJ167" s="283"/>
    </row>
    <row r="168" spans="51:62" hidden="1" x14ac:dyDescent="0.25">
      <c r="AY168" s="15"/>
      <c r="AZ168" s="15"/>
      <c r="BA168" s="15"/>
      <c r="BB168" s="15"/>
      <c r="BC168" s="15"/>
      <c r="BD168" s="15"/>
      <c r="BE168" s="15"/>
      <c r="BF168" s="15"/>
      <c r="BG168" s="15"/>
      <c r="BH168" s="15"/>
      <c r="BI168" s="15"/>
      <c r="BJ168" s="283"/>
    </row>
    <row r="169" spans="51:62" hidden="1" x14ac:dyDescent="0.25">
      <c r="AY169" s="15"/>
      <c r="AZ169" s="15"/>
      <c r="BA169" s="15"/>
      <c r="BB169" s="15"/>
      <c r="BC169" s="15"/>
      <c r="BD169" s="15"/>
      <c r="BE169" s="15"/>
      <c r="BF169" s="15"/>
      <c r="BG169" s="15"/>
      <c r="BH169" s="15"/>
      <c r="BI169" s="15"/>
      <c r="BJ169" s="283"/>
    </row>
    <row r="170" spans="51:62" hidden="1" x14ac:dyDescent="0.25">
      <c r="AY170" s="15"/>
      <c r="AZ170" s="15"/>
      <c r="BA170" s="15"/>
      <c r="BB170" s="15"/>
      <c r="BC170" s="15"/>
      <c r="BD170" s="15"/>
      <c r="BE170" s="15"/>
      <c r="BF170" s="15"/>
      <c r="BG170" s="15"/>
      <c r="BH170" s="15"/>
      <c r="BI170" s="15"/>
      <c r="BJ170" s="283"/>
    </row>
    <row r="171" spans="51:62" hidden="1" x14ac:dyDescent="0.25">
      <c r="AY171" s="15"/>
      <c r="AZ171" s="15"/>
      <c r="BA171" s="15"/>
      <c r="BB171" s="15"/>
      <c r="BC171" s="15"/>
      <c r="BD171" s="15"/>
      <c r="BE171" s="15"/>
      <c r="BF171" s="15"/>
      <c r="BG171" s="15"/>
      <c r="BH171" s="15"/>
      <c r="BI171" s="15"/>
      <c r="BJ171" s="283"/>
    </row>
    <row r="172" spans="51:62" hidden="1" x14ac:dyDescent="0.25">
      <c r="AY172" s="15"/>
      <c r="AZ172" s="15"/>
      <c r="BA172" s="15"/>
      <c r="BB172" s="15"/>
      <c r="BC172" s="15"/>
      <c r="BD172" s="15"/>
      <c r="BE172" s="15"/>
      <c r="BF172" s="15"/>
      <c r="BG172" s="15"/>
      <c r="BH172" s="15"/>
      <c r="BI172" s="15"/>
      <c r="BJ172" s="283"/>
    </row>
    <row r="173" spans="51:62" hidden="1" x14ac:dyDescent="0.25">
      <c r="AY173" s="15"/>
      <c r="AZ173" s="15"/>
      <c r="BA173" s="15"/>
      <c r="BB173" s="15"/>
      <c r="BC173" s="15"/>
      <c r="BD173" s="15"/>
      <c r="BE173" s="15"/>
      <c r="BF173" s="15"/>
      <c r="BG173" s="15"/>
      <c r="BH173" s="15"/>
      <c r="BI173" s="15"/>
      <c r="BJ173" s="283"/>
    </row>
    <row r="174" spans="51:62" hidden="1" x14ac:dyDescent="0.25">
      <c r="AY174" s="15"/>
      <c r="AZ174" s="15"/>
      <c r="BA174" s="15"/>
      <c r="BB174" s="15"/>
      <c r="BC174" s="15"/>
      <c r="BD174" s="15"/>
      <c r="BE174" s="15"/>
      <c r="BF174" s="15"/>
      <c r="BG174" s="15"/>
      <c r="BH174" s="15"/>
      <c r="BI174" s="15"/>
      <c r="BJ174" s="283"/>
    </row>
    <row r="175" spans="51:62" hidden="1" x14ac:dyDescent="0.25">
      <c r="AY175" s="15"/>
      <c r="AZ175" s="15"/>
      <c r="BA175" s="15"/>
      <c r="BB175" s="15"/>
      <c r="BC175" s="15"/>
      <c r="BD175" s="15"/>
      <c r="BE175" s="15"/>
      <c r="BF175" s="15"/>
      <c r="BG175" s="15"/>
      <c r="BH175" s="15"/>
      <c r="BI175" s="15"/>
      <c r="BJ175" s="283"/>
    </row>
    <row r="176" spans="51:62" hidden="1" x14ac:dyDescent="0.25">
      <c r="AY176" s="15"/>
      <c r="AZ176" s="15"/>
      <c r="BA176" s="15"/>
      <c r="BB176" s="15"/>
      <c r="BC176" s="15"/>
      <c r="BD176" s="15"/>
      <c r="BE176" s="15"/>
      <c r="BF176" s="15"/>
      <c r="BG176" s="15"/>
      <c r="BH176" s="15"/>
      <c r="BI176" s="15"/>
      <c r="BJ176" s="283"/>
    </row>
    <row r="177" spans="51:62" hidden="1" x14ac:dyDescent="0.25">
      <c r="AY177" s="15"/>
      <c r="AZ177" s="15"/>
      <c r="BA177" s="15"/>
      <c r="BB177" s="15"/>
      <c r="BC177" s="15"/>
      <c r="BD177" s="15"/>
      <c r="BE177" s="15"/>
      <c r="BF177" s="15"/>
      <c r="BG177" s="15"/>
      <c r="BH177" s="15"/>
      <c r="BI177" s="15"/>
      <c r="BJ177" s="283"/>
    </row>
    <row r="178" spans="51:62" hidden="1" x14ac:dyDescent="0.25">
      <c r="AY178" s="15"/>
      <c r="AZ178" s="15"/>
      <c r="BA178" s="15"/>
      <c r="BB178" s="15"/>
      <c r="BC178" s="15"/>
      <c r="BD178" s="15"/>
      <c r="BE178" s="15"/>
      <c r="BF178" s="15"/>
      <c r="BG178" s="15"/>
      <c r="BH178" s="15"/>
      <c r="BI178" s="15"/>
      <c r="BJ178" s="283"/>
    </row>
    <row r="179" spans="51:62" hidden="1" x14ac:dyDescent="0.25">
      <c r="AY179" s="15"/>
      <c r="AZ179" s="15"/>
      <c r="BA179" s="15"/>
      <c r="BB179" s="15"/>
      <c r="BC179" s="15"/>
      <c r="BD179" s="15"/>
      <c r="BE179" s="15"/>
      <c r="BF179" s="15"/>
      <c r="BG179" s="15"/>
      <c r="BH179" s="15"/>
      <c r="BI179" s="15"/>
      <c r="BJ179" s="283"/>
    </row>
    <row r="180" spans="51:62" hidden="1" x14ac:dyDescent="0.25">
      <c r="AY180" s="15"/>
      <c r="AZ180" s="15"/>
      <c r="BA180" s="15"/>
      <c r="BB180" s="15"/>
      <c r="BC180" s="15"/>
      <c r="BD180" s="15"/>
      <c r="BE180" s="15"/>
      <c r="BF180" s="15"/>
      <c r="BG180" s="15"/>
      <c r="BH180" s="15"/>
      <c r="BI180" s="15"/>
      <c r="BJ180" s="283"/>
    </row>
    <row r="181" spans="51:62" hidden="1" x14ac:dyDescent="0.25">
      <c r="AY181" s="15"/>
      <c r="AZ181" s="15"/>
      <c r="BA181" s="15"/>
      <c r="BB181" s="15"/>
      <c r="BC181" s="15"/>
      <c r="BD181" s="15"/>
      <c r="BE181" s="15"/>
      <c r="BF181" s="15"/>
      <c r="BG181" s="15"/>
      <c r="BH181" s="15"/>
      <c r="BI181" s="15"/>
      <c r="BJ181" s="283"/>
    </row>
    <row r="182" spans="51:62" hidden="1" x14ac:dyDescent="0.25">
      <c r="AY182" s="15"/>
      <c r="AZ182" s="15"/>
      <c r="BA182" s="15"/>
      <c r="BB182" s="15"/>
      <c r="BC182" s="15"/>
      <c r="BD182" s="15"/>
      <c r="BE182" s="15"/>
      <c r="BF182" s="15"/>
      <c r="BG182" s="15"/>
      <c r="BH182" s="15"/>
      <c r="BI182" s="15"/>
      <c r="BJ182" s="283"/>
    </row>
  </sheetData>
  <sheetProtection password="C8C3" sheet="1" objects="1" scenarios="1" selectLockedCells="1"/>
  <mergeCells count="115">
    <mergeCell ref="A4:C32"/>
    <mergeCell ref="V1:V3"/>
    <mergeCell ref="W1:W3"/>
    <mergeCell ref="B1:O1"/>
    <mergeCell ref="P1:P3"/>
    <mergeCell ref="Q1:Q3"/>
    <mergeCell ref="R1:R3"/>
    <mergeCell ref="S1:S3"/>
    <mergeCell ref="T1:T3"/>
    <mergeCell ref="D2:E2"/>
    <mergeCell ref="F2:L2"/>
    <mergeCell ref="U1:U3"/>
    <mergeCell ref="D3:E3"/>
    <mergeCell ref="E17:O17"/>
    <mergeCell ref="E18:O18"/>
    <mergeCell ref="E20:O20"/>
    <mergeCell ref="E11:O11"/>
    <mergeCell ref="E13:O13"/>
    <mergeCell ref="E15:O15"/>
    <mergeCell ref="E16:O16"/>
    <mergeCell ref="E5:O5"/>
    <mergeCell ref="AR1:AR3"/>
    <mergeCell ref="X1:X3"/>
    <mergeCell ref="Y1:Y3"/>
    <mergeCell ref="AL1:AL3"/>
    <mergeCell ref="AA1:AA3"/>
    <mergeCell ref="AB1:AB3"/>
    <mergeCell ref="AG1:AG3"/>
    <mergeCell ref="AH1:AH3"/>
    <mergeCell ref="AI1:AI3"/>
    <mergeCell ref="AJ1:AJ3"/>
    <mergeCell ref="AK1:AK3"/>
    <mergeCell ref="Z1:Z3"/>
    <mergeCell ref="BB2:BB4"/>
    <mergeCell ref="H3:I3"/>
    <mergeCell ref="K3:L3"/>
    <mergeCell ref="M3:N3"/>
    <mergeCell ref="D4:O4"/>
    <mergeCell ref="AS1:AS3"/>
    <mergeCell ref="AT1:AT3"/>
    <mergeCell ref="AU1:AU3"/>
    <mergeCell ref="AV1:AV3"/>
    <mergeCell ref="AW1:AW3"/>
    <mergeCell ref="AX1:BB1"/>
    <mergeCell ref="AC1:AC3"/>
    <mergeCell ref="AD1:AD3"/>
    <mergeCell ref="AE1:AE3"/>
    <mergeCell ref="AF1:AF3"/>
    <mergeCell ref="AX2:AX4"/>
    <mergeCell ref="AY2:AY4"/>
    <mergeCell ref="AZ2:AZ4"/>
    <mergeCell ref="BA2:BA4"/>
    <mergeCell ref="AM1:AM3"/>
    <mergeCell ref="AN1:AN3"/>
    <mergeCell ref="AO1:AO3"/>
    <mergeCell ref="AP1:AP3"/>
    <mergeCell ref="AQ1:AQ3"/>
    <mergeCell ref="L80:O80"/>
    <mergeCell ref="L81:O81"/>
    <mergeCell ref="L82:O82"/>
    <mergeCell ref="L83:O83"/>
    <mergeCell ref="A34:A53"/>
    <mergeCell ref="B34:C55"/>
    <mergeCell ref="D56:O56"/>
    <mergeCell ref="N87:O87"/>
    <mergeCell ref="L79:O79"/>
    <mergeCell ref="L84:O84"/>
    <mergeCell ref="D85:K85"/>
    <mergeCell ref="N85:O85"/>
    <mergeCell ref="D86:K86"/>
    <mergeCell ref="N86:O86"/>
    <mergeCell ref="A57:A70"/>
    <mergeCell ref="C57:C74"/>
    <mergeCell ref="D74:O74"/>
    <mergeCell ref="E46:O46"/>
    <mergeCell ref="E72:O72"/>
    <mergeCell ref="E59:O59"/>
    <mergeCell ref="E61:O61"/>
    <mergeCell ref="E63:O63"/>
    <mergeCell ref="E65:O65"/>
    <mergeCell ref="E67:O67"/>
    <mergeCell ref="P79:AW79"/>
    <mergeCell ref="D33:O33"/>
    <mergeCell ref="E6:O6"/>
    <mergeCell ref="E12:O12"/>
    <mergeCell ref="E43:O43"/>
    <mergeCell ref="E44:O44"/>
    <mergeCell ref="E35:O35"/>
    <mergeCell ref="E36:O36"/>
    <mergeCell ref="E37:O37"/>
    <mergeCell ref="E29:O29"/>
    <mergeCell ref="E30:O30"/>
    <mergeCell ref="E31:O31"/>
    <mergeCell ref="E21:O21"/>
    <mergeCell ref="E22:O22"/>
    <mergeCell ref="E24:O24"/>
    <mergeCell ref="E27:O27"/>
    <mergeCell ref="E28:O28"/>
    <mergeCell ref="E9:O9"/>
    <mergeCell ref="E8:O8"/>
    <mergeCell ref="E7:O7"/>
    <mergeCell ref="E25:O25"/>
    <mergeCell ref="E69:O69"/>
    <mergeCell ref="E70:O70"/>
    <mergeCell ref="E71:O71"/>
    <mergeCell ref="E54:O54"/>
    <mergeCell ref="E58:O58"/>
    <mergeCell ref="E48:O48"/>
    <mergeCell ref="E49:O49"/>
    <mergeCell ref="E51:O51"/>
    <mergeCell ref="E52:O52"/>
    <mergeCell ref="E53:O53"/>
    <mergeCell ref="E38:O38"/>
    <mergeCell ref="E40:O40"/>
    <mergeCell ref="E42:O42"/>
  </mergeCells>
  <conditionalFormatting sqref="AX10:BB10">
    <cfRule type="cellIs" dxfId="2356" priority="1042" operator="equal">
      <formula>"A"</formula>
    </cfRule>
    <cfRule type="cellIs" dxfId="2355" priority="1043" operator="equal">
      <formula>"E"</formula>
    </cfRule>
  </conditionalFormatting>
  <conditionalFormatting sqref="AX10:BB10">
    <cfRule type="colorScale" priority="1041">
      <colorScale>
        <cfvo type="min"/>
        <cfvo type="max"/>
        <color rgb="FFFF7128"/>
        <color rgb="FFFFEF9C"/>
      </colorScale>
    </cfRule>
  </conditionalFormatting>
  <conditionalFormatting sqref="P10:AW10">
    <cfRule type="cellIs" dxfId="2354" priority="1040" operator="equal">
      <formula>"a"</formula>
    </cfRule>
  </conditionalFormatting>
  <conditionalFormatting sqref="P10:AW10">
    <cfRule type="cellIs" dxfId="2353" priority="1036" operator="equal">
      <formula>"b"</formula>
    </cfRule>
    <cfRule type="cellIs" dxfId="2352" priority="1037" operator="equal">
      <formula>"e"</formula>
    </cfRule>
    <cfRule type="cellIs" dxfId="2351" priority="1038" operator="equal">
      <formula>"c"</formula>
    </cfRule>
    <cfRule type="cellIs" dxfId="2350" priority="1039" operator="equal">
      <formula>"n"</formula>
    </cfRule>
  </conditionalFormatting>
  <conditionalFormatting sqref="AX10:BB10">
    <cfRule type="cellIs" dxfId="2349" priority="1034" operator="equal">
      <formula>"A"</formula>
    </cfRule>
    <cfRule type="cellIs" dxfId="2348" priority="1035" operator="equal">
      <formula>"E"</formula>
    </cfRule>
  </conditionalFormatting>
  <conditionalFormatting sqref="AX10:BB10">
    <cfRule type="colorScale" priority="1033">
      <colorScale>
        <cfvo type="min"/>
        <cfvo type="max"/>
        <color rgb="FFFF7128"/>
        <color rgb="FFFFEF9C"/>
      </colorScale>
    </cfRule>
  </conditionalFormatting>
  <conditionalFormatting sqref="AX10:BB10">
    <cfRule type="cellIs" dxfId="2347" priority="1031" operator="equal">
      <formula>"A"</formula>
    </cfRule>
    <cfRule type="cellIs" dxfId="2346" priority="1032" operator="equal">
      <formula>"E"</formula>
    </cfRule>
  </conditionalFormatting>
  <conditionalFormatting sqref="AX10:BB10">
    <cfRule type="colorScale" priority="1030">
      <colorScale>
        <cfvo type="min"/>
        <cfvo type="max"/>
        <color rgb="FFFF7128"/>
        <color rgb="FFFFEF9C"/>
      </colorScale>
    </cfRule>
  </conditionalFormatting>
  <conditionalFormatting sqref="AX14:BB14">
    <cfRule type="cellIs" dxfId="2345" priority="1027" operator="equal">
      <formula>"A"</formula>
    </cfRule>
    <cfRule type="cellIs" dxfId="2344" priority="1028" operator="equal">
      <formula>"E"</formula>
    </cfRule>
  </conditionalFormatting>
  <conditionalFormatting sqref="AX14:BB14">
    <cfRule type="colorScale" priority="1026">
      <colorScale>
        <cfvo type="min"/>
        <cfvo type="max"/>
        <color rgb="FFFF7128"/>
        <color rgb="FFFFEF9C"/>
      </colorScale>
    </cfRule>
  </conditionalFormatting>
  <conditionalFormatting sqref="P14:AW14">
    <cfRule type="cellIs" dxfId="2343" priority="1025" operator="equal">
      <formula>"a"</formula>
    </cfRule>
  </conditionalFormatting>
  <conditionalFormatting sqref="P14:AW14">
    <cfRule type="cellIs" dxfId="2342" priority="1021" operator="equal">
      <formula>"b"</formula>
    </cfRule>
    <cfRule type="cellIs" dxfId="2341" priority="1022" operator="equal">
      <formula>"e"</formula>
    </cfRule>
    <cfRule type="cellIs" dxfId="2340" priority="1023" operator="equal">
      <formula>"c"</formula>
    </cfRule>
    <cfRule type="cellIs" dxfId="2339" priority="1024" operator="equal">
      <formula>"n"</formula>
    </cfRule>
  </conditionalFormatting>
  <conditionalFormatting sqref="AX14:BB14">
    <cfRule type="cellIs" dxfId="2338" priority="1019" operator="equal">
      <formula>"A"</formula>
    </cfRule>
    <cfRule type="cellIs" dxfId="2337" priority="1020" operator="equal">
      <formula>"E"</formula>
    </cfRule>
  </conditionalFormatting>
  <conditionalFormatting sqref="AX14:BB14">
    <cfRule type="colorScale" priority="1018">
      <colorScale>
        <cfvo type="min"/>
        <cfvo type="max"/>
        <color rgb="FFFF7128"/>
        <color rgb="FFFFEF9C"/>
      </colorScale>
    </cfRule>
  </conditionalFormatting>
  <conditionalFormatting sqref="AX14:BB14">
    <cfRule type="cellIs" dxfId="2336" priority="1016" operator="equal">
      <formula>"A"</formula>
    </cfRule>
    <cfRule type="cellIs" dxfId="2335" priority="1017" operator="equal">
      <formula>"E"</formula>
    </cfRule>
  </conditionalFormatting>
  <conditionalFormatting sqref="AX14:BB14">
    <cfRule type="colorScale" priority="1015">
      <colorScale>
        <cfvo type="min"/>
        <cfvo type="max"/>
        <color rgb="FFFF7128"/>
        <color rgb="FFFFEF9C"/>
      </colorScale>
    </cfRule>
  </conditionalFormatting>
  <conditionalFormatting sqref="AX19:BB19">
    <cfRule type="cellIs" dxfId="2334" priority="1012" operator="equal">
      <formula>"A"</formula>
    </cfRule>
    <cfRule type="cellIs" dxfId="2333" priority="1013" operator="equal">
      <formula>"E"</formula>
    </cfRule>
  </conditionalFormatting>
  <conditionalFormatting sqref="AX19:BB19">
    <cfRule type="colorScale" priority="1011">
      <colorScale>
        <cfvo type="min"/>
        <cfvo type="max"/>
        <color rgb="FFFF7128"/>
        <color rgb="FFFFEF9C"/>
      </colorScale>
    </cfRule>
  </conditionalFormatting>
  <conditionalFormatting sqref="P19:AW19">
    <cfRule type="cellIs" dxfId="2332" priority="1010" operator="equal">
      <formula>"a"</formula>
    </cfRule>
  </conditionalFormatting>
  <conditionalFormatting sqref="P19:AW19">
    <cfRule type="cellIs" dxfId="2331" priority="1006" operator="equal">
      <formula>"b"</formula>
    </cfRule>
    <cfRule type="cellIs" dxfId="2330" priority="1007" operator="equal">
      <formula>"e"</formula>
    </cfRule>
    <cfRule type="cellIs" dxfId="2329" priority="1008" operator="equal">
      <formula>"c"</formula>
    </cfRule>
    <cfRule type="cellIs" dxfId="2328" priority="1009" operator="equal">
      <formula>"n"</formula>
    </cfRule>
  </conditionalFormatting>
  <conditionalFormatting sqref="AX19:BB19">
    <cfRule type="cellIs" dxfId="2327" priority="1004" operator="equal">
      <formula>"A"</formula>
    </cfRule>
    <cfRule type="cellIs" dxfId="2326" priority="1005" operator="equal">
      <formula>"E"</formula>
    </cfRule>
  </conditionalFormatting>
  <conditionalFormatting sqref="AX19:BB19">
    <cfRule type="colorScale" priority="1003">
      <colorScale>
        <cfvo type="min"/>
        <cfvo type="max"/>
        <color rgb="FFFF7128"/>
        <color rgb="FFFFEF9C"/>
      </colorScale>
    </cfRule>
  </conditionalFormatting>
  <conditionalFormatting sqref="AX19:BB19">
    <cfRule type="cellIs" dxfId="2325" priority="1001" operator="equal">
      <formula>"A"</formula>
    </cfRule>
    <cfRule type="cellIs" dxfId="2324" priority="1002" operator="equal">
      <formula>"E"</formula>
    </cfRule>
  </conditionalFormatting>
  <conditionalFormatting sqref="AX19:BB19">
    <cfRule type="colorScale" priority="1000">
      <colorScale>
        <cfvo type="min"/>
        <cfvo type="max"/>
        <color rgb="FFFF7128"/>
        <color rgb="FFFFEF9C"/>
      </colorScale>
    </cfRule>
  </conditionalFormatting>
  <conditionalFormatting sqref="AX23:BB23">
    <cfRule type="cellIs" dxfId="2323" priority="997" operator="equal">
      <formula>"A"</formula>
    </cfRule>
    <cfRule type="cellIs" dxfId="2322" priority="998" operator="equal">
      <formula>"E"</formula>
    </cfRule>
  </conditionalFormatting>
  <conditionalFormatting sqref="AX23:BB23">
    <cfRule type="colorScale" priority="996">
      <colorScale>
        <cfvo type="min"/>
        <cfvo type="max"/>
        <color rgb="FFFF7128"/>
        <color rgb="FFFFEF9C"/>
      </colorScale>
    </cfRule>
  </conditionalFormatting>
  <conditionalFormatting sqref="P23:AW23">
    <cfRule type="cellIs" dxfId="2321" priority="995" operator="equal">
      <formula>"a"</formula>
    </cfRule>
  </conditionalFormatting>
  <conditionalFormatting sqref="P23:AW23">
    <cfRule type="cellIs" dxfId="2320" priority="991" operator="equal">
      <formula>"b"</formula>
    </cfRule>
    <cfRule type="cellIs" dxfId="2319" priority="992" operator="equal">
      <formula>"e"</formula>
    </cfRule>
    <cfRule type="cellIs" dxfId="2318" priority="993" operator="equal">
      <formula>"c"</formula>
    </cfRule>
    <cfRule type="cellIs" dxfId="2317" priority="994" operator="equal">
      <formula>"n"</formula>
    </cfRule>
  </conditionalFormatting>
  <conditionalFormatting sqref="AX23:BB23">
    <cfRule type="cellIs" dxfId="2316" priority="989" operator="equal">
      <formula>"A"</formula>
    </cfRule>
    <cfRule type="cellIs" dxfId="2315" priority="990" operator="equal">
      <formula>"E"</formula>
    </cfRule>
  </conditionalFormatting>
  <conditionalFormatting sqref="AX23:BB23">
    <cfRule type="colorScale" priority="988">
      <colorScale>
        <cfvo type="min"/>
        <cfvo type="max"/>
        <color rgb="FFFF7128"/>
        <color rgb="FFFFEF9C"/>
      </colorScale>
    </cfRule>
  </conditionalFormatting>
  <conditionalFormatting sqref="AX23:BB23">
    <cfRule type="cellIs" dxfId="2314" priority="986" operator="equal">
      <formula>"A"</formula>
    </cfRule>
    <cfRule type="cellIs" dxfId="2313" priority="987" operator="equal">
      <formula>"E"</formula>
    </cfRule>
  </conditionalFormatting>
  <conditionalFormatting sqref="AX23:BB23">
    <cfRule type="colorScale" priority="985">
      <colorScale>
        <cfvo type="min"/>
        <cfvo type="max"/>
        <color rgb="FFFF7128"/>
        <color rgb="FFFFEF9C"/>
      </colorScale>
    </cfRule>
  </conditionalFormatting>
  <conditionalFormatting sqref="AX26:BB26">
    <cfRule type="cellIs" dxfId="2312" priority="982" operator="equal">
      <formula>"A"</formula>
    </cfRule>
    <cfRule type="cellIs" dxfId="2311" priority="983" operator="equal">
      <formula>"E"</formula>
    </cfRule>
  </conditionalFormatting>
  <conditionalFormatting sqref="AX26:BB26">
    <cfRule type="colorScale" priority="981">
      <colorScale>
        <cfvo type="min"/>
        <cfvo type="max"/>
        <color rgb="FFFF7128"/>
        <color rgb="FFFFEF9C"/>
      </colorScale>
    </cfRule>
  </conditionalFormatting>
  <conditionalFormatting sqref="P26:AW26">
    <cfRule type="cellIs" dxfId="2310" priority="980" operator="equal">
      <formula>"a"</formula>
    </cfRule>
  </conditionalFormatting>
  <conditionalFormatting sqref="P26:AW26">
    <cfRule type="cellIs" dxfId="2309" priority="976" operator="equal">
      <formula>"b"</formula>
    </cfRule>
    <cfRule type="cellIs" dxfId="2308" priority="977" operator="equal">
      <formula>"e"</formula>
    </cfRule>
    <cfRule type="cellIs" dxfId="2307" priority="978" operator="equal">
      <formula>"c"</formula>
    </cfRule>
    <cfRule type="cellIs" dxfId="2306" priority="979" operator="equal">
      <formula>"n"</formula>
    </cfRule>
  </conditionalFormatting>
  <conditionalFormatting sqref="AX26:BB26">
    <cfRule type="cellIs" dxfId="2305" priority="974" operator="equal">
      <formula>"A"</formula>
    </cfRule>
    <cfRule type="cellIs" dxfId="2304" priority="975" operator="equal">
      <formula>"E"</formula>
    </cfRule>
  </conditionalFormatting>
  <conditionalFormatting sqref="AX26:BB26">
    <cfRule type="colorScale" priority="973">
      <colorScale>
        <cfvo type="min"/>
        <cfvo type="max"/>
        <color rgb="FFFF7128"/>
        <color rgb="FFFFEF9C"/>
      </colorScale>
    </cfRule>
  </conditionalFormatting>
  <conditionalFormatting sqref="AX26:BB26">
    <cfRule type="cellIs" dxfId="2303" priority="971" operator="equal">
      <formula>"A"</formula>
    </cfRule>
    <cfRule type="cellIs" dxfId="2302" priority="972" operator="equal">
      <formula>"E"</formula>
    </cfRule>
  </conditionalFormatting>
  <conditionalFormatting sqref="AX26:BB26">
    <cfRule type="colorScale" priority="970">
      <colorScale>
        <cfvo type="min"/>
        <cfvo type="max"/>
        <color rgb="FFFF7128"/>
        <color rgb="FFFFEF9C"/>
      </colorScale>
    </cfRule>
  </conditionalFormatting>
  <conditionalFormatting sqref="AX34:BB34">
    <cfRule type="cellIs" dxfId="2301" priority="967" operator="equal">
      <formula>"A"</formula>
    </cfRule>
    <cfRule type="cellIs" dxfId="2300" priority="968" operator="equal">
      <formula>"E"</formula>
    </cfRule>
  </conditionalFormatting>
  <conditionalFormatting sqref="AX34:BB34">
    <cfRule type="colorScale" priority="966">
      <colorScale>
        <cfvo type="min"/>
        <cfvo type="max"/>
        <color rgb="FFFF7128"/>
        <color rgb="FFFFEF9C"/>
      </colorScale>
    </cfRule>
  </conditionalFormatting>
  <conditionalFormatting sqref="P34:AW34">
    <cfRule type="cellIs" dxfId="2299" priority="965" operator="equal">
      <formula>"a"</formula>
    </cfRule>
  </conditionalFormatting>
  <conditionalFormatting sqref="P34:AW34">
    <cfRule type="cellIs" dxfId="2298" priority="961" operator="equal">
      <formula>"b"</formula>
    </cfRule>
    <cfRule type="cellIs" dxfId="2297" priority="962" operator="equal">
      <formula>"e"</formula>
    </cfRule>
    <cfRule type="cellIs" dxfId="2296" priority="963" operator="equal">
      <formula>"c"</formula>
    </cfRule>
    <cfRule type="cellIs" dxfId="2295" priority="964" operator="equal">
      <formula>"n"</formula>
    </cfRule>
  </conditionalFormatting>
  <conditionalFormatting sqref="AX34:BB34">
    <cfRule type="cellIs" dxfId="2294" priority="959" operator="equal">
      <formula>"A"</formula>
    </cfRule>
    <cfRule type="cellIs" dxfId="2293" priority="960" operator="equal">
      <formula>"E"</formula>
    </cfRule>
  </conditionalFormatting>
  <conditionalFormatting sqref="AX34:BB34">
    <cfRule type="colorScale" priority="958">
      <colorScale>
        <cfvo type="min"/>
        <cfvo type="max"/>
        <color rgb="FFFF7128"/>
        <color rgb="FFFFEF9C"/>
      </colorScale>
    </cfRule>
  </conditionalFormatting>
  <conditionalFormatting sqref="AX34:BB34">
    <cfRule type="cellIs" dxfId="2292" priority="956" operator="equal">
      <formula>"A"</formula>
    </cfRule>
    <cfRule type="cellIs" dxfId="2291" priority="957" operator="equal">
      <formula>"E"</formula>
    </cfRule>
  </conditionalFormatting>
  <conditionalFormatting sqref="AX34:BB34">
    <cfRule type="colorScale" priority="955">
      <colorScale>
        <cfvo type="min"/>
        <cfvo type="max"/>
        <color rgb="FFFF7128"/>
        <color rgb="FFFFEF9C"/>
      </colorScale>
    </cfRule>
  </conditionalFormatting>
  <conditionalFormatting sqref="AX39:BB39">
    <cfRule type="cellIs" dxfId="2290" priority="952" operator="equal">
      <formula>"A"</formula>
    </cfRule>
    <cfRule type="cellIs" dxfId="2289" priority="953" operator="equal">
      <formula>"E"</formula>
    </cfRule>
  </conditionalFormatting>
  <conditionalFormatting sqref="AX39:BB39">
    <cfRule type="colorScale" priority="951">
      <colorScale>
        <cfvo type="min"/>
        <cfvo type="max"/>
        <color rgb="FFFF7128"/>
        <color rgb="FFFFEF9C"/>
      </colorScale>
    </cfRule>
  </conditionalFormatting>
  <conditionalFormatting sqref="P39:AW39">
    <cfRule type="cellIs" dxfId="2288" priority="950" operator="equal">
      <formula>"a"</formula>
    </cfRule>
  </conditionalFormatting>
  <conditionalFormatting sqref="P39:AW39">
    <cfRule type="cellIs" dxfId="2287" priority="946" operator="equal">
      <formula>"b"</formula>
    </cfRule>
    <cfRule type="cellIs" dxfId="2286" priority="947" operator="equal">
      <formula>"e"</formula>
    </cfRule>
    <cfRule type="cellIs" dxfId="2285" priority="948" operator="equal">
      <formula>"c"</formula>
    </cfRule>
    <cfRule type="cellIs" dxfId="2284" priority="949" operator="equal">
      <formula>"n"</formula>
    </cfRule>
  </conditionalFormatting>
  <conditionalFormatting sqref="AX39:BB39">
    <cfRule type="cellIs" dxfId="2283" priority="944" operator="equal">
      <formula>"A"</formula>
    </cfRule>
    <cfRule type="cellIs" dxfId="2282" priority="945" operator="equal">
      <formula>"E"</formula>
    </cfRule>
  </conditionalFormatting>
  <conditionalFormatting sqref="AX39:BB39">
    <cfRule type="colorScale" priority="943">
      <colorScale>
        <cfvo type="min"/>
        <cfvo type="max"/>
        <color rgb="FFFF7128"/>
        <color rgb="FFFFEF9C"/>
      </colorScale>
    </cfRule>
  </conditionalFormatting>
  <conditionalFormatting sqref="AX39:BB39">
    <cfRule type="cellIs" dxfId="2281" priority="941" operator="equal">
      <formula>"A"</formula>
    </cfRule>
    <cfRule type="cellIs" dxfId="2280" priority="942" operator="equal">
      <formula>"E"</formula>
    </cfRule>
  </conditionalFormatting>
  <conditionalFormatting sqref="AX39:BB39">
    <cfRule type="colorScale" priority="940">
      <colorScale>
        <cfvo type="min"/>
        <cfvo type="max"/>
        <color rgb="FFFF7128"/>
        <color rgb="FFFFEF9C"/>
      </colorScale>
    </cfRule>
  </conditionalFormatting>
  <conditionalFormatting sqref="AX41:BB41">
    <cfRule type="cellIs" dxfId="2279" priority="937" operator="equal">
      <formula>"A"</formula>
    </cfRule>
    <cfRule type="cellIs" dxfId="2278" priority="938" operator="equal">
      <formula>"E"</formula>
    </cfRule>
  </conditionalFormatting>
  <conditionalFormatting sqref="AX41:BB41">
    <cfRule type="colorScale" priority="936">
      <colorScale>
        <cfvo type="min"/>
        <cfvo type="max"/>
        <color rgb="FFFF7128"/>
        <color rgb="FFFFEF9C"/>
      </colorScale>
    </cfRule>
  </conditionalFormatting>
  <conditionalFormatting sqref="P41:AW41">
    <cfRule type="cellIs" dxfId="2277" priority="935" operator="equal">
      <formula>"a"</formula>
    </cfRule>
  </conditionalFormatting>
  <conditionalFormatting sqref="P41:AW41">
    <cfRule type="cellIs" dxfId="2276" priority="931" operator="equal">
      <formula>"b"</formula>
    </cfRule>
    <cfRule type="cellIs" dxfId="2275" priority="932" operator="equal">
      <formula>"e"</formula>
    </cfRule>
    <cfRule type="cellIs" dxfId="2274" priority="933" operator="equal">
      <formula>"c"</formula>
    </cfRule>
    <cfRule type="cellIs" dxfId="2273" priority="934" operator="equal">
      <formula>"n"</formula>
    </cfRule>
  </conditionalFormatting>
  <conditionalFormatting sqref="AX41:BB41">
    <cfRule type="cellIs" dxfId="2272" priority="929" operator="equal">
      <formula>"A"</formula>
    </cfRule>
    <cfRule type="cellIs" dxfId="2271" priority="930" operator="equal">
      <formula>"E"</formula>
    </cfRule>
  </conditionalFormatting>
  <conditionalFormatting sqref="AX41:BB41">
    <cfRule type="colorScale" priority="928">
      <colorScale>
        <cfvo type="min"/>
        <cfvo type="max"/>
        <color rgb="FFFF7128"/>
        <color rgb="FFFFEF9C"/>
      </colorScale>
    </cfRule>
  </conditionalFormatting>
  <conditionalFormatting sqref="AX41:BB41">
    <cfRule type="cellIs" dxfId="2270" priority="926" operator="equal">
      <formula>"A"</formula>
    </cfRule>
    <cfRule type="cellIs" dxfId="2269" priority="927" operator="equal">
      <formula>"E"</formula>
    </cfRule>
  </conditionalFormatting>
  <conditionalFormatting sqref="AX41:BB41">
    <cfRule type="colorScale" priority="925">
      <colorScale>
        <cfvo type="min"/>
        <cfvo type="max"/>
        <color rgb="FFFF7128"/>
        <color rgb="FFFFEF9C"/>
      </colorScale>
    </cfRule>
  </conditionalFormatting>
  <conditionalFormatting sqref="AX45:BB45">
    <cfRule type="cellIs" dxfId="2268" priority="922" operator="equal">
      <formula>"A"</formula>
    </cfRule>
    <cfRule type="cellIs" dxfId="2267" priority="923" operator="equal">
      <formula>"E"</formula>
    </cfRule>
  </conditionalFormatting>
  <conditionalFormatting sqref="AX45:BB45">
    <cfRule type="colorScale" priority="921">
      <colorScale>
        <cfvo type="min"/>
        <cfvo type="max"/>
        <color rgb="FFFF7128"/>
        <color rgb="FFFFEF9C"/>
      </colorScale>
    </cfRule>
  </conditionalFormatting>
  <conditionalFormatting sqref="P45:AW45">
    <cfRule type="cellIs" dxfId="2266" priority="920" operator="equal">
      <formula>"a"</formula>
    </cfRule>
  </conditionalFormatting>
  <conditionalFormatting sqref="P45:AW45">
    <cfRule type="cellIs" dxfId="2265" priority="916" operator="equal">
      <formula>"b"</formula>
    </cfRule>
    <cfRule type="cellIs" dxfId="2264" priority="917" operator="equal">
      <formula>"e"</formula>
    </cfRule>
    <cfRule type="cellIs" dxfId="2263" priority="918" operator="equal">
      <formula>"c"</formula>
    </cfRule>
    <cfRule type="cellIs" dxfId="2262" priority="919" operator="equal">
      <formula>"n"</formula>
    </cfRule>
  </conditionalFormatting>
  <conditionalFormatting sqref="AX45:BB45">
    <cfRule type="cellIs" dxfId="2261" priority="914" operator="equal">
      <formula>"A"</formula>
    </cfRule>
    <cfRule type="cellIs" dxfId="2260" priority="915" operator="equal">
      <formula>"E"</formula>
    </cfRule>
  </conditionalFormatting>
  <conditionalFormatting sqref="AX45:BB45">
    <cfRule type="colorScale" priority="913">
      <colorScale>
        <cfvo type="min"/>
        <cfvo type="max"/>
        <color rgb="FFFF7128"/>
        <color rgb="FFFFEF9C"/>
      </colorScale>
    </cfRule>
  </conditionalFormatting>
  <conditionalFormatting sqref="AX45:BB45">
    <cfRule type="cellIs" dxfId="2259" priority="911" operator="equal">
      <formula>"A"</formula>
    </cfRule>
    <cfRule type="cellIs" dxfId="2258" priority="912" operator="equal">
      <formula>"E"</formula>
    </cfRule>
  </conditionalFormatting>
  <conditionalFormatting sqref="AX45:BB45">
    <cfRule type="colorScale" priority="910">
      <colorScale>
        <cfvo type="min"/>
        <cfvo type="max"/>
        <color rgb="FFFF7128"/>
        <color rgb="FFFFEF9C"/>
      </colorScale>
    </cfRule>
  </conditionalFormatting>
  <conditionalFormatting sqref="AX47:BB47">
    <cfRule type="cellIs" dxfId="2257" priority="907" operator="equal">
      <formula>"A"</formula>
    </cfRule>
    <cfRule type="cellIs" dxfId="2256" priority="908" operator="equal">
      <formula>"E"</formula>
    </cfRule>
  </conditionalFormatting>
  <conditionalFormatting sqref="AX47:BB47">
    <cfRule type="colorScale" priority="906">
      <colorScale>
        <cfvo type="min"/>
        <cfvo type="max"/>
        <color rgb="FFFF7128"/>
        <color rgb="FFFFEF9C"/>
      </colorScale>
    </cfRule>
  </conditionalFormatting>
  <conditionalFormatting sqref="Q47:AW47">
    <cfRule type="cellIs" dxfId="2255" priority="905" operator="equal">
      <formula>"a"</formula>
    </cfRule>
  </conditionalFormatting>
  <conditionalFormatting sqref="Q47:AW47">
    <cfRule type="cellIs" dxfId="2254" priority="901" operator="equal">
      <formula>"b"</formula>
    </cfRule>
    <cfRule type="cellIs" dxfId="2253" priority="902" operator="equal">
      <formula>"e"</formula>
    </cfRule>
    <cfRule type="cellIs" dxfId="2252" priority="903" operator="equal">
      <formula>"c"</formula>
    </cfRule>
    <cfRule type="cellIs" dxfId="2251" priority="904" operator="equal">
      <formula>"n"</formula>
    </cfRule>
  </conditionalFormatting>
  <conditionalFormatting sqref="AX47:BB47">
    <cfRule type="cellIs" dxfId="2250" priority="899" operator="equal">
      <formula>"A"</formula>
    </cfRule>
    <cfRule type="cellIs" dxfId="2249" priority="900" operator="equal">
      <formula>"E"</formula>
    </cfRule>
  </conditionalFormatting>
  <conditionalFormatting sqref="AX47:BB47">
    <cfRule type="colorScale" priority="898">
      <colorScale>
        <cfvo type="min"/>
        <cfvo type="max"/>
        <color rgb="FFFF7128"/>
        <color rgb="FFFFEF9C"/>
      </colorScale>
    </cfRule>
  </conditionalFormatting>
  <conditionalFormatting sqref="AX47:BB47">
    <cfRule type="cellIs" dxfId="2248" priority="896" operator="equal">
      <formula>"A"</formula>
    </cfRule>
    <cfRule type="cellIs" dxfId="2247" priority="897" operator="equal">
      <formula>"E"</formula>
    </cfRule>
  </conditionalFormatting>
  <conditionalFormatting sqref="AX47:BB47">
    <cfRule type="colorScale" priority="895">
      <colorScale>
        <cfvo type="min"/>
        <cfvo type="max"/>
        <color rgb="FFFF7128"/>
        <color rgb="FFFFEF9C"/>
      </colorScale>
    </cfRule>
  </conditionalFormatting>
  <conditionalFormatting sqref="AX50:BB50">
    <cfRule type="cellIs" dxfId="2246" priority="892" operator="equal">
      <formula>"A"</formula>
    </cfRule>
    <cfRule type="cellIs" dxfId="2245" priority="893" operator="equal">
      <formula>"E"</formula>
    </cfRule>
  </conditionalFormatting>
  <conditionalFormatting sqref="AX50:BB50">
    <cfRule type="colorScale" priority="891">
      <colorScale>
        <cfvo type="min"/>
        <cfvo type="max"/>
        <color rgb="FFFF7128"/>
        <color rgb="FFFFEF9C"/>
      </colorScale>
    </cfRule>
  </conditionalFormatting>
  <conditionalFormatting sqref="P50:AW50">
    <cfRule type="cellIs" dxfId="2244" priority="890" operator="equal">
      <formula>"a"</formula>
    </cfRule>
  </conditionalFormatting>
  <conditionalFormatting sqref="P50:AW50">
    <cfRule type="cellIs" dxfId="2243" priority="886" operator="equal">
      <formula>"b"</formula>
    </cfRule>
    <cfRule type="cellIs" dxfId="2242" priority="887" operator="equal">
      <formula>"e"</formula>
    </cfRule>
    <cfRule type="cellIs" dxfId="2241" priority="888" operator="equal">
      <formula>"c"</formula>
    </cfRule>
    <cfRule type="cellIs" dxfId="2240" priority="889" operator="equal">
      <formula>"n"</formula>
    </cfRule>
  </conditionalFormatting>
  <conditionalFormatting sqref="AX50:BB50">
    <cfRule type="cellIs" dxfId="2239" priority="884" operator="equal">
      <formula>"A"</formula>
    </cfRule>
    <cfRule type="cellIs" dxfId="2238" priority="885" operator="equal">
      <formula>"E"</formula>
    </cfRule>
  </conditionalFormatting>
  <conditionalFormatting sqref="AX50:BB50">
    <cfRule type="colorScale" priority="883">
      <colorScale>
        <cfvo type="min"/>
        <cfvo type="max"/>
        <color rgb="FFFF7128"/>
        <color rgb="FFFFEF9C"/>
      </colorScale>
    </cfRule>
  </conditionalFormatting>
  <conditionalFormatting sqref="AX50:BB50">
    <cfRule type="cellIs" dxfId="2237" priority="881" operator="equal">
      <formula>"A"</formula>
    </cfRule>
    <cfRule type="cellIs" dxfId="2236" priority="882" operator="equal">
      <formula>"E"</formula>
    </cfRule>
  </conditionalFormatting>
  <conditionalFormatting sqref="AX50:BB50">
    <cfRule type="colorScale" priority="880">
      <colorScale>
        <cfvo type="min"/>
        <cfvo type="max"/>
        <color rgb="FFFF7128"/>
        <color rgb="FFFFEF9C"/>
      </colorScale>
    </cfRule>
  </conditionalFormatting>
  <conditionalFormatting sqref="AX57:BB57">
    <cfRule type="cellIs" dxfId="2235" priority="877" operator="equal">
      <formula>"A"</formula>
    </cfRule>
    <cfRule type="cellIs" dxfId="2234" priority="878" operator="equal">
      <formula>"E"</formula>
    </cfRule>
  </conditionalFormatting>
  <conditionalFormatting sqref="AX57:BB57">
    <cfRule type="colorScale" priority="876">
      <colorScale>
        <cfvo type="min"/>
        <cfvo type="max"/>
        <color rgb="FFFF7128"/>
        <color rgb="FFFFEF9C"/>
      </colorScale>
    </cfRule>
  </conditionalFormatting>
  <conditionalFormatting sqref="P57:AW57">
    <cfRule type="cellIs" dxfId="2233" priority="875" operator="equal">
      <formula>"a"</formula>
    </cfRule>
  </conditionalFormatting>
  <conditionalFormatting sqref="P57:AW57">
    <cfRule type="cellIs" dxfId="2232" priority="871" operator="equal">
      <formula>"b"</formula>
    </cfRule>
    <cfRule type="cellIs" dxfId="2231" priority="872" operator="equal">
      <formula>"e"</formula>
    </cfRule>
    <cfRule type="cellIs" dxfId="2230" priority="873" operator="equal">
      <formula>"c"</formula>
    </cfRule>
    <cfRule type="cellIs" dxfId="2229" priority="874" operator="equal">
      <formula>"n"</formula>
    </cfRule>
  </conditionalFormatting>
  <conditionalFormatting sqref="AX57:BB57">
    <cfRule type="cellIs" dxfId="2228" priority="869" operator="equal">
      <formula>"A"</formula>
    </cfRule>
    <cfRule type="cellIs" dxfId="2227" priority="870" operator="equal">
      <formula>"E"</formula>
    </cfRule>
  </conditionalFormatting>
  <conditionalFormatting sqref="AX57:BB57">
    <cfRule type="colorScale" priority="868">
      <colorScale>
        <cfvo type="min"/>
        <cfvo type="max"/>
        <color rgb="FFFF7128"/>
        <color rgb="FFFFEF9C"/>
      </colorScale>
    </cfRule>
  </conditionalFormatting>
  <conditionalFormatting sqref="AX57:BB57">
    <cfRule type="cellIs" dxfId="2226" priority="866" operator="equal">
      <formula>"A"</formula>
    </cfRule>
    <cfRule type="cellIs" dxfId="2225" priority="867" operator="equal">
      <formula>"E"</formula>
    </cfRule>
  </conditionalFormatting>
  <conditionalFormatting sqref="AX57:BB57">
    <cfRule type="colorScale" priority="865">
      <colorScale>
        <cfvo type="min"/>
        <cfvo type="max"/>
        <color rgb="FFFF7128"/>
        <color rgb="FFFFEF9C"/>
      </colorScale>
    </cfRule>
  </conditionalFormatting>
  <conditionalFormatting sqref="AX60:BB60">
    <cfRule type="cellIs" dxfId="2224" priority="862" operator="equal">
      <formula>"A"</formula>
    </cfRule>
    <cfRule type="cellIs" dxfId="2223" priority="863" operator="equal">
      <formula>"E"</formula>
    </cfRule>
  </conditionalFormatting>
  <conditionalFormatting sqref="AX60:BB60">
    <cfRule type="colorScale" priority="861">
      <colorScale>
        <cfvo type="min"/>
        <cfvo type="max"/>
        <color rgb="FFFF7128"/>
        <color rgb="FFFFEF9C"/>
      </colorScale>
    </cfRule>
  </conditionalFormatting>
  <conditionalFormatting sqref="P60:AW60">
    <cfRule type="cellIs" dxfId="2222" priority="860" operator="equal">
      <formula>"a"</formula>
    </cfRule>
  </conditionalFormatting>
  <conditionalFormatting sqref="P60:AW60">
    <cfRule type="cellIs" dxfId="2221" priority="856" operator="equal">
      <formula>"b"</formula>
    </cfRule>
    <cfRule type="cellIs" dxfId="2220" priority="857" operator="equal">
      <formula>"e"</formula>
    </cfRule>
    <cfRule type="cellIs" dxfId="2219" priority="858" operator="equal">
      <formula>"c"</formula>
    </cfRule>
    <cfRule type="cellIs" dxfId="2218" priority="859" operator="equal">
      <formula>"n"</formula>
    </cfRule>
  </conditionalFormatting>
  <conditionalFormatting sqref="AX60:BB60">
    <cfRule type="cellIs" dxfId="2217" priority="854" operator="equal">
      <formula>"A"</formula>
    </cfRule>
    <cfRule type="cellIs" dxfId="2216" priority="855" operator="equal">
      <formula>"E"</formula>
    </cfRule>
  </conditionalFormatting>
  <conditionalFormatting sqref="AX60:BB60">
    <cfRule type="colorScale" priority="853">
      <colorScale>
        <cfvo type="min"/>
        <cfvo type="max"/>
        <color rgb="FFFF7128"/>
        <color rgb="FFFFEF9C"/>
      </colorScale>
    </cfRule>
  </conditionalFormatting>
  <conditionalFormatting sqref="AX60:BB60">
    <cfRule type="cellIs" dxfId="2215" priority="851" operator="equal">
      <formula>"A"</formula>
    </cfRule>
    <cfRule type="cellIs" dxfId="2214" priority="852" operator="equal">
      <formula>"E"</formula>
    </cfRule>
  </conditionalFormatting>
  <conditionalFormatting sqref="AX60:BB60">
    <cfRule type="colorScale" priority="850">
      <colorScale>
        <cfvo type="min"/>
        <cfvo type="max"/>
        <color rgb="FFFF7128"/>
        <color rgb="FFFFEF9C"/>
      </colorScale>
    </cfRule>
  </conditionalFormatting>
  <conditionalFormatting sqref="AX62:BB62">
    <cfRule type="cellIs" dxfId="2213" priority="847" operator="equal">
      <formula>"A"</formula>
    </cfRule>
    <cfRule type="cellIs" dxfId="2212" priority="848" operator="equal">
      <formula>"E"</formula>
    </cfRule>
  </conditionalFormatting>
  <conditionalFormatting sqref="AX62:BB62">
    <cfRule type="colorScale" priority="846">
      <colorScale>
        <cfvo type="min"/>
        <cfvo type="max"/>
        <color rgb="FFFF7128"/>
        <color rgb="FFFFEF9C"/>
      </colorScale>
    </cfRule>
  </conditionalFormatting>
  <conditionalFormatting sqref="P62:AW62">
    <cfRule type="cellIs" dxfId="2211" priority="845" operator="equal">
      <formula>"a"</formula>
    </cfRule>
  </conditionalFormatting>
  <conditionalFormatting sqref="P62:AW62">
    <cfRule type="cellIs" dxfId="2210" priority="841" operator="equal">
      <formula>"b"</formula>
    </cfRule>
    <cfRule type="cellIs" dxfId="2209" priority="842" operator="equal">
      <formula>"e"</formula>
    </cfRule>
    <cfRule type="cellIs" dxfId="2208" priority="843" operator="equal">
      <formula>"c"</formula>
    </cfRule>
    <cfRule type="cellIs" dxfId="2207" priority="844" operator="equal">
      <formula>"n"</formula>
    </cfRule>
  </conditionalFormatting>
  <conditionalFormatting sqref="AX62:BB62">
    <cfRule type="cellIs" dxfId="2206" priority="839" operator="equal">
      <formula>"A"</formula>
    </cfRule>
    <cfRule type="cellIs" dxfId="2205" priority="840" operator="equal">
      <formula>"E"</formula>
    </cfRule>
  </conditionalFormatting>
  <conditionalFormatting sqref="AX62:BB62">
    <cfRule type="colorScale" priority="838">
      <colorScale>
        <cfvo type="min"/>
        <cfvo type="max"/>
        <color rgb="FFFF7128"/>
        <color rgb="FFFFEF9C"/>
      </colorScale>
    </cfRule>
  </conditionalFormatting>
  <conditionalFormatting sqref="AX62:BB62">
    <cfRule type="cellIs" dxfId="2204" priority="836" operator="equal">
      <formula>"A"</formula>
    </cfRule>
    <cfRule type="cellIs" dxfId="2203" priority="837" operator="equal">
      <formula>"E"</formula>
    </cfRule>
  </conditionalFormatting>
  <conditionalFormatting sqref="AX62:BB62">
    <cfRule type="colorScale" priority="835">
      <colorScale>
        <cfvo type="min"/>
        <cfvo type="max"/>
        <color rgb="FFFF7128"/>
        <color rgb="FFFFEF9C"/>
      </colorScale>
    </cfRule>
  </conditionalFormatting>
  <conditionalFormatting sqref="AX64:BB64">
    <cfRule type="cellIs" dxfId="2202" priority="832" operator="equal">
      <formula>"A"</formula>
    </cfRule>
    <cfRule type="cellIs" dxfId="2201" priority="833" operator="equal">
      <formula>"E"</formula>
    </cfRule>
  </conditionalFormatting>
  <conditionalFormatting sqref="AX64:BB64">
    <cfRule type="colorScale" priority="831">
      <colorScale>
        <cfvo type="min"/>
        <cfvo type="max"/>
        <color rgb="FFFF7128"/>
        <color rgb="FFFFEF9C"/>
      </colorScale>
    </cfRule>
  </conditionalFormatting>
  <conditionalFormatting sqref="P64:AW64">
    <cfRule type="cellIs" dxfId="2200" priority="830" operator="equal">
      <formula>"a"</formula>
    </cfRule>
  </conditionalFormatting>
  <conditionalFormatting sqref="P64:AW64">
    <cfRule type="cellIs" dxfId="2199" priority="826" operator="equal">
      <formula>"b"</formula>
    </cfRule>
    <cfRule type="cellIs" dxfId="2198" priority="827" operator="equal">
      <formula>"e"</formula>
    </cfRule>
    <cfRule type="cellIs" dxfId="2197" priority="828" operator="equal">
      <formula>"c"</formula>
    </cfRule>
    <cfRule type="cellIs" dxfId="2196" priority="829" operator="equal">
      <formula>"n"</formula>
    </cfRule>
  </conditionalFormatting>
  <conditionalFormatting sqref="AX64:BB64">
    <cfRule type="cellIs" dxfId="2195" priority="824" operator="equal">
      <formula>"A"</formula>
    </cfRule>
    <cfRule type="cellIs" dxfId="2194" priority="825" operator="equal">
      <formula>"E"</formula>
    </cfRule>
  </conditionalFormatting>
  <conditionalFormatting sqref="AX64:BB64">
    <cfRule type="colorScale" priority="823">
      <colorScale>
        <cfvo type="min"/>
        <cfvo type="max"/>
        <color rgb="FFFF7128"/>
        <color rgb="FFFFEF9C"/>
      </colorScale>
    </cfRule>
  </conditionalFormatting>
  <conditionalFormatting sqref="AX64:BB64">
    <cfRule type="cellIs" dxfId="2193" priority="821" operator="equal">
      <formula>"A"</formula>
    </cfRule>
    <cfRule type="cellIs" dxfId="2192" priority="822" operator="equal">
      <formula>"E"</formula>
    </cfRule>
  </conditionalFormatting>
  <conditionalFormatting sqref="AX64:BB64">
    <cfRule type="colorScale" priority="820">
      <colorScale>
        <cfvo type="min"/>
        <cfvo type="max"/>
        <color rgb="FFFF7128"/>
        <color rgb="FFFFEF9C"/>
      </colorScale>
    </cfRule>
  </conditionalFormatting>
  <conditionalFormatting sqref="AX66:BB66">
    <cfRule type="cellIs" dxfId="2191" priority="817" operator="equal">
      <formula>"A"</formula>
    </cfRule>
    <cfRule type="cellIs" dxfId="2190" priority="818" operator="equal">
      <formula>"E"</formula>
    </cfRule>
  </conditionalFormatting>
  <conditionalFormatting sqref="AX66:BB66">
    <cfRule type="colorScale" priority="816">
      <colorScale>
        <cfvo type="min"/>
        <cfvo type="max"/>
        <color rgb="FFFF7128"/>
        <color rgb="FFFFEF9C"/>
      </colorScale>
    </cfRule>
  </conditionalFormatting>
  <conditionalFormatting sqref="P66:AW66">
    <cfRule type="cellIs" dxfId="2189" priority="815" operator="equal">
      <formula>"a"</formula>
    </cfRule>
  </conditionalFormatting>
  <conditionalFormatting sqref="P66:AW66">
    <cfRule type="cellIs" dxfId="2188" priority="811" operator="equal">
      <formula>"b"</formula>
    </cfRule>
    <cfRule type="cellIs" dxfId="2187" priority="812" operator="equal">
      <formula>"e"</formula>
    </cfRule>
    <cfRule type="cellIs" dxfId="2186" priority="813" operator="equal">
      <formula>"c"</formula>
    </cfRule>
    <cfRule type="cellIs" dxfId="2185" priority="814" operator="equal">
      <formula>"n"</formula>
    </cfRule>
  </conditionalFormatting>
  <conditionalFormatting sqref="AX66:BB66">
    <cfRule type="cellIs" dxfId="2184" priority="809" operator="equal">
      <formula>"A"</formula>
    </cfRule>
    <cfRule type="cellIs" dxfId="2183" priority="810" operator="equal">
      <formula>"E"</formula>
    </cfRule>
  </conditionalFormatting>
  <conditionalFormatting sqref="AX66:BB66">
    <cfRule type="colorScale" priority="808">
      <colorScale>
        <cfvo type="min"/>
        <cfvo type="max"/>
        <color rgb="FFFF7128"/>
        <color rgb="FFFFEF9C"/>
      </colorScale>
    </cfRule>
  </conditionalFormatting>
  <conditionalFormatting sqref="AX66:BB66">
    <cfRule type="cellIs" dxfId="2182" priority="806" operator="equal">
      <formula>"A"</formula>
    </cfRule>
    <cfRule type="cellIs" dxfId="2181" priority="807" operator="equal">
      <formula>"E"</formula>
    </cfRule>
  </conditionalFormatting>
  <conditionalFormatting sqref="AX66:BB66">
    <cfRule type="colorScale" priority="805">
      <colorScale>
        <cfvo type="min"/>
        <cfvo type="max"/>
        <color rgb="FFFF7128"/>
        <color rgb="FFFFEF9C"/>
      </colorScale>
    </cfRule>
  </conditionalFormatting>
  <conditionalFormatting sqref="AX68:BB68">
    <cfRule type="cellIs" dxfId="2180" priority="802" operator="equal">
      <formula>"A"</formula>
    </cfRule>
    <cfRule type="cellIs" dxfId="2179" priority="803" operator="equal">
      <formula>"E"</formula>
    </cfRule>
  </conditionalFormatting>
  <conditionalFormatting sqref="AX68:BB68">
    <cfRule type="colorScale" priority="801">
      <colorScale>
        <cfvo type="min"/>
        <cfvo type="max"/>
        <color rgb="FFFF7128"/>
        <color rgb="FFFFEF9C"/>
      </colorScale>
    </cfRule>
  </conditionalFormatting>
  <conditionalFormatting sqref="P68:AW68">
    <cfRule type="cellIs" dxfId="2178" priority="800" operator="equal">
      <formula>"a"</formula>
    </cfRule>
  </conditionalFormatting>
  <conditionalFormatting sqref="P68:AW68">
    <cfRule type="cellIs" dxfId="2177" priority="796" operator="equal">
      <formula>"b"</formula>
    </cfRule>
    <cfRule type="cellIs" dxfId="2176" priority="797" operator="equal">
      <formula>"e"</formula>
    </cfRule>
    <cfRule type="cellIs" dxfId="2175" priority="798" operator="equal">
      <formula>"c"</formula>
    </cfRule>
    <cfRule type="cellIs" dxfId="2174" priority="799" operator="equal">
      <formula>"n"</formula>
    </cfRule>
  </conditionalFormatting>
  <conditionalFormatting sqref="AX68:BB68">
    <cfRule type="cellIs" dxfId="2173" priority="794" operator="equal">
      <formula>"A"</formula>
    </cfRule>
    <cfRule type="cellIs" dxfId="2172" priority="795" operator="equal">
      <formula>"E"</formula>
    </cfRule>
  </conditionalFormatting>
  <conditionalFormatting sqref="AX68:BB68">
    <cfRule type="colorScale" priority="793">
      <colorScale>
        <cfvo type="min"/>
        <cfvo type="max"/>
        <color rgb="FFFF7128"/>
        <color rgb="FFFFEF9C"/>
      </colorScale>
    </cfRule>
  </conditionalFormatting>
  <conditionalFormatting sqref="AX68:BB68">
    <cfRule type="cellIs" dxfId="2171" priority="791" operator="equal">
      <formula>"A"</formula>
    </cfRule>
    <cfRule type="cellIs" dxfId="2170" priority="792" operator="equal">
      <formula>"E"</formula>
    </cfRule>
  </conditionalFormatting>
  <conditionalFormatting sqref="AX68:BB68">
    <cfRule type="colorScale" priority="790">
      <colorScale>
        <cfvo type="min"/>
        <cfvo type="max"/>
        <color rgb="FFFF7128"/>
        <color rgb="FFFFEF9C"/>
      </colorScale>
    </cfRule>
  </conditionalFormatting>
  <conditionalFormatting sqref="AX32:BB32">
    <cfRule type="cellIs" dxfId="2169" priority="787" operator="equal">
      <formula>"A"</formula>
    </cfRule>
    <cfRule type="cellIs" dxfId="2168" priority="788" operator="equal">
      <formula>"E"</formula>
    </cfRule>
  </conditionalFormatting>
  <conditionalFormatting sqref="AX32:BB32">
    <cfRule type="colorScale" priority="786">
      <colorScale>
        <cfvo type="min"/>
        <cfvo type="max"/>
        <color rgb="FFFF7128"/>
        <color rgb="FFFFEF9C"/>
      </colorScale>
    </cfRule>
  </conditionalFormatting>
  <conditionalFormatting sqref="P32:AW32">
    <cfRule type="cellIs" dxfId="2167" priority="785" operator="equal">
      <formula>"a"</formula>
    </cfRule>
  </conditionalFormatting>
  <conditionalFormatting sqref="P32:AW32">
    <cfRule type="cellIs" dxfId="2166" priority="781" operator="equal">
      <formula>"b"</formula>
    </cfRule>
    <cfRule type="cellIs" dxfId="2165" priority="782" operator="equal">
      <formula>"e"</formula>
    </cfRule>
    <cfRule type="cellIs" dxfId="2164" priority="783" operator="equal">
      <formula>"c"</formula>
    </cfRule>
    <cfRule type="cellIs" dxfId="2163" priority="784" operator="equal">
      <formula>"n"</formula>
    </cfRule>
  </conditionalFormatting>
  <conditionalFormatting sqref="AX32:BB32">
    <cfRule type="cellIs" dxfId="2162" priority="779" operator="equal">
      <formula>"A"</formula>
    </cfRule>
    <cfRule type="cellIs" dxfId="2161" priority="780" operator="equal">
      <formula>"E"</formula>
    </cfRule>
  </conditionalFormatting>
  <conditionalFormatting sqref="AX32:BB32">
    <cfRule type="colorScale" priority="778">
      <colorScale>
        <cfvo type="min"/>
        <cfvo type="max"/>
        <color rgb="FFFF7128"/>
        <color rgb="FFFFEF9C"/>
      </colorScale>
    </cfRule>
  </conditionalFormatting>
  <conditionalFormatting sqref="AX32:BB32">
    <cfRule type="cellIs" dxfId="2160" priority="776" operator="equal">
      <formula>"A"</formula>
    </cfRule>
    <cfRule type="cellIs" dxfId="2159" priority="777" operator="equal">
      <formula>"E"</formula>
    </cfRule>
  </conditionalFormatting>
  <conditionalFormatting sqref="AX32:BB32">
    <cfRule type="colorScale" priority="775">
      <colorScale>
        <cfvo type="min"/>
        <cfvo type="max"/>
        <color rgb="FFFF7128"/>
        <color rgb="FFFFEF9C"/>
      </colorScale>
    </cfRule>
  </conditionalFormatting>
  <conditionalFormatting sqref="AX55:BB55">
    <cfRule type="cellIs" dxfId="2158" priority="772" operator="equal">
      <formula>"A"</formula>
    </cfRule>
    <cfRule type="cellIs" dxfId="2157" priority="773" operator="equal">
      <formula>"E"</formula>
    </cfRule>
  </conditionalFormatting>
  <conditionalFormatting sqref="AX55:BB55">
    <cfRule type="colorScale" priority="771">
      <colorScale>
        <cfvo type="min"/>
        <cfvo type="max"/>
        <color rgb="FFFF7128"/>
        <color rgb="FFFFEF9C"/>
      </colorScale>
    </cfRule>
  </conditionalFormatting>
  <conditionalFormatting sqref="P55:AW55">
    <cfRule type="cellIs" dxfId="2156" priority="770" operator="equal">
      <formula>"a"</formula>
    </cfRule>
  </conditionalFormatting>
  <conditionalFormatting sqref="P55:AW55">
    <cfRule type="cellIs" dxfId="2155" priority="766" operator="equal">
      <formula>"b"</formula>
    </cfRule>
    <cfRule type="cellIs" dxfId="2154" priority="767" operator="equal">
      <formula>"e"</formula>
    </cfRule>
    <cfRule type="cellIs" dxfId="2153" priority="768" operator="equal">
      <formula>"c"</formula>
    </cfRule>
    <cfRule type="cellIs" dxfId="2152" priority="769" operator="equal">
      <formula>"n"</formula>
    </cfRule>
  </conditionalFormatting>
  <conditionalFormatting sqref="AX55:BB55">
    <cfRule type="cellIs" dxfId="2151" priority="764" operator="equal">
      <formula>"A"</formula>
    </cfRule>
    <cfRule type="cellIs" dxfId="2150" priority="765" operator="equal">
      <formula>"E"</formula>
    </cfRule>
  </conditionalFormatting>
  <conditionalFormatting sqref="AX55:BB55">
    <cfRule type="colorScale" priority="763">
      <colorScale>
        <cfvo type="min"/>
        <cfvo type="max"/>
        <color rgb="FFFF7128"/>
        <color rgb="FFFFEF9C"/>
      </colorScale>
    </cfRule>
  </conditionalFormatting>
  <conditionalFormatting sqref="AX55:BB55">
    <cfRule type="cellIs" dxfId="2149" priority="761" operator="equal">
      <formula>"A"</formula>
    </cfRule>
    <cfRule type="cellIs" dxfId="2148" priority="762" operator="equal">
      <formula>"E"</formula>
    </cfRule>
  </conditionalFormatting>
  <conditionalFormatting sqref="AX55:BB55">
    <cfRule type="colorScale" priority="760">
      <colorScale>
        <cfvo type="min"/>
        <cfvo type="max"/>
        <color rgb="FFFF7128"/>
        <color rgb="FFFFEF9C"/>
      </colorScale>
    </cfRule>
  </conditionalFormatting>
  <conditionalFormatting sqref="AX73:BB73">
    <cfRule type="cellIs" dxfId="2147" priority="757" operator="equal">
      <formula>"A"</formula>
    </cfRule>
    <cfRule type="cellIs" dxfId="2146" priority="758" operator="equal">
      <formula>"E"</formula>
    </cfRule>
  </conditionalFormatting>
  <conditionalFormatting sqref="AX73:BB73">
    <cfRule type="colorScale" priority="756">
      <colorScale>
        <cfvo type="min"/>
        <cfvo type="max"/>
        <color rgb="FFFF7128"/>
        <color rgb="FFFFEF9C"/>
      </colorScale>
    </cfRule>
  </conditionalFormatting>
  <conditionalFormatting sqref="P73:AW73">
    <cfRule type="cellIs" dxfId="2145" priority="755" operator="equal">
      <formula>"a"</formula>
    </cfRule>
  </conditionalFormatting>
  <conditionalFormatting sqref="P73:AW73">
    <cfRule type="cellIs" dxfId="2144" priority="751" operator="equal">
      <formula>"b"</formula>
    </cfRule>
    <cfRule type="cellIs" dxfId="2143" priority="752" operator="equal">
      <formula>"e"</formula>
    </cfRule>
    <cfRule type="cellIs" dxfId="2142" priority="753" operator="equal">
      <formula>"c"</formula>
    </cfRule>
    <cfRule type="cellIs" dxfId="2141" priority="754" operator="equal">
      <formula>"n"</formula>
    </cfRule>
  </conditionalFormatting>
  <conditionalFormatting sqref="AX73:BB73">
    <cfRule type="cellIs" dxfId="2140" priority="749" operator="equal">
      <formula>"A"</formula>
    </cfRule>
    <cfRule type="cellIs" dxfId="2139" priority="750" operator="equal">
      <formula>"E"</formula>
    </cfRule>
  </conditionalFormatting>
  <conditionalFormatting sqref="AX73:BB73">
    <cfRule type="colorScale" priority="748">
      <colorScale>
        <cfvo type="min"/>
        <cfvo type="max"/>
        <color rgb="FFFF7128"/>
        <color rgb="FFFFEF9C"/>
      </colorScale>
    </cfRule>
  </conditionalFormatting>
  <conditionalFormatting sqref="AX73:BB73">
    <cfRule type="cellIs" dxfId="2138" priority="746" operator="equal">
      <formula>"A"</formula>
    </cfRule>
    <cfRule type="cellIs" dxfId="2137" priority="747" operator="equal">
      <formula>"E"</formula>
    </cfRule>
  </conditionalFormatting>
  <conditionalFormatting sqref="AX73:BB73">
    <cfRule type="colorScale" priority="745">
      <colorScale>
        <cfvo type="min"/>
        <cfvo type="max"/>
        <color rgb="FFFF7128"/>
        <color rgb="FFFFEF9C"/>
      </colorScale>
    </cfRule>
  </conditionalFormatting>
  <conditionalFormatting sqref="P33:AW33">
    <cfRule type="cellIs" dxfId="2136" priority="632" operator="equal">
      <formula>"a"</formula>
    </cfRule>
  </conditionalFormatting>
  <conditionalFormatting sqref="P33:AW33">
    <cfRule type="cellIs" dxfId="2135" priority="628" operator="equal">
      <formula>"b"</formula>
    </cfRule>
    <cfRule type="cellIs" dxfId="2134" priority="629" operator="equal">
      <formula>"e"</formula>
    </cfRule>
    <cfRule type="cellIs" dxfId="2133" priority="630" operator="equal">
      <formula>"c"</formula>
    </cfRule>
    <cfRule type="cellIs" dxfId="2132" priority="631" operator="equal">
      <formula>"n"</formula>
    </cfRule>
  </conditionalFormatting>
  <conditionalFormatting sqref="P56:AW56">
    <cfRule type="cellIs" dxfId="2131" priority="627" operator="equal">
      <formula>"a"</formula>
    </cfRule>
  </conditionalFormatting>
  <conditionalFormatting sqref="P56:AW56">
    <cfRule type="cellIs" dxfId="2130" priority="623" operator="equal">
      <formula>"b"</formula>
    </cfRule>
    <cfRule type="cellIs" dxfId="2129" priority="624" operator="equal">
      <formula>"e"</formula>
    </cfRule>
    <cfRule type="cellIs" dxfId="2128" priority="625" operator="equal">
      <formula>"c"</formula>
    </cfRule>
    <cfRule type="cellIs" dxfId="2127" priority="626" operator="equal">
      <formula>"n"</formula>
    </cfRule>
  </conditionalFormatting>
  <conditionalFormatting sqref="P61:AW61">
    <cfRule type="cellIs" dxfId="2126" priority="622" operator="equal">
      <formula>"a"</formula>
    </cfRule>
  </conditionalFormatting>
  <conditionalFormatting sqref="P61:AW61">
    <cfRule type="cellIs" dxfId="2125" priority="618" operator="equal">
      <formula>"b"</formula>
    </cfRule>
    <cfRule type="cellIs" dxfId="2124" priority="619" operator="equal">
      <formula>"e"</formula>
    </cfRule>
    <cfRule type="cellIs" dxfId="2123" priority="620" operator="equal">
      <formula>"c"</formula>
    </cfRule>
    <cfRule type="cellIs" dxfId="2122" priority="621" operator="equal">
      <formula>"n"</formula>
    </cfRule>
  </conditionalFormatting>
  <conditionalFormatting sqref="P47">
    <cfRule type="cellIs" dxfId="2121" priority="602" operator="equal">
      <formula>"a"</formula>
    </cfRule>
  </conditionalFormatting>
  <conditionalFormatting sqref="P47">
    <cfRule type="cellIs" dxfId="2120" priority="598" operator="equal">
      <formula>"b"</formula>
    </cfRule>
    <cfRule type="cellIs" dxfId="2119" priority="599" operator="equal">
      <formula>"e"</formula>
    </cfRule>
    <cfRule type="cellIs" dxfId="2118" priority="600" operator="equal">
      <formula>"c"</formula>
    </cfRule>
    <cfRule type="cellIs" dxfId="2117" priority="601" operator="equal">
      <formula>"n"</formula>
    </cfRule>
  </conditionalFormatting>
  <conditionalFormatting sqref="P29:AW29">
    <cfRule type="cellIs" dxfId="2116" priority="437" operator="equal">
      <formula>"a"</formula>
    </cfRule>
  </conditionalFormatting>
  <conditionalFormatting sqref="P29:AW29">
    <cfRule type="cellIs" dxfId="2115" priority="433" operator="equal">
      <formula>"b"</formula>
    </cfRule>
    <cfRule type="cellIs" dxfId="2114" priority="434" operator="equal">
      <formula>"e"</formula>
    </cfRule>
    <cfRule type="cellIs" dxfId="2113" priority="435" operator="equal">
      <formula>"c"</formula>
    </cfRule>
    <cfRule type="cellIs" dxfId="2112" priority="436" operator="equal">
      <formula>"n"</formula>
    </cfRule>
  </conditionalFormatting>
  <conditionalFormatting sqref="P35:AW35">
    <cfRule type="cellIs" dxfId="2111" priority="413" operator="equal">
      <formula>"a"</formula>
    </cfRule>
  </conditionalFormatting>
  <conditionalFormatting sqref="P35:AW35">
    <cfRule type="cellIs" dxfId="2110" priority="409" operator="equal">
      <formula>"b"</formula>
    </cfRule>
    <cfRule type="cellIs" dxfId="2109" priority="410" operator="equal">
      <formula>"e"</formula>
    </cfRule>
    <cfRule type="cellIs" dxfId="2108" priority="411" operator="equal">
      <formula>"c"</formula>
    </cfRule>
    <cfRule type="cellIs" dxfId="2107" priority="412" operator="equal">
      <formula>"n"</formula>
    </cfRule>
  </conditionalFormatting>
  <conditionalFormatting sqref="P36:AW36">
    <cfRule type="cellIs" dxfId="2106" priority="405" operator="equal">
      <formula>"a"</formula>
    </cfRule>
  </conditionalFormatting>
  <conditionalFormatting sqref="P36:AW36">
    <cfRule type="cellIs" dxfId="2105" priority="401" operator="equal">
      <formula>"b"</formula>
    </cfRule>
    <cfRule type="cellIs" dxfId="2104" priority="402" operator="equal">
      <formula>"e"</formula>
    </cfRule>
    <cfRule type="cellIs" dxfId="2103" priority="403" operator="equal">
      <formula>"c"</formula>
    </cfRule>
    <cfRule type="cellIs" dxfId="2102" priority="404" operator="equal">
      <formula>"n"</formula>
    </cfRule>
  </conditionalFormatting>
  <conditionalFormatting sqref="P11:AW11">
    <cfRule type="cellIs" dxfId="2101" priority="381" operator="equal">
      <formula>"a"</formula>
    </cfRule>
  </conditionalFormatting>
  <conditionalFormatting sqref="P11:AW11">
    <cfRule type="cellIs" dxfId="2100" priority="377" operator="equal">
      <formula>"b"</formula>
    </cfRule>
    <cfRule type="cellIs" dxfId="2099" priority="378" operator="equal">
      <formula>"e"</formula>
    </cfRule>
    <cfRule type="cellIs" dxfId="2098" priority="379" operator="equal">
      <formula>"c"</formula>
    </cfRule>
    <cfRule type="cellIs" dxfId="2097" priority="380" operator="equal">
      <formula>"n"</formula>
    </cfRule>
  </conditionalFormatting>
  <conditionalFormatting sqref="P15:AW15">
    <cfRule type="cellIs" dxfId="2096" priority="333" operator="equal">
      <formula>"a"</formula>
    </cfRule>
  </conditionalFormatting>
  <conditionalFormatting sqref="P15:AW15">
    <cfRule type="cellIs" dxfId="2095" priority="329" operator="equal">
      <formula>"b"</formula>
    </cfRule>
    <cfRule type="cellIs" dxfId="2094" priority="330" operator="equal">
      <formula>"e"</formula>
    </cfRule>
    <cfRule type="cellIs" dxfId="2093" priority="331" operator="equal">
      <formula>"c"</formula>
    </cfRule>
    <cfRule type="cellIs" dxfId="2092" priority="332" operator="equal">
      <formula>"n"</formula>
    </cfRule>
  </conditionalFormatting>
  <conditionalFormatting sqref="P16:AW16">
    <cfRule type="cellIs" dxfId="2091" priority="325" operator="equal">
      <formula>"a"</formula>
    </cfRule>
  </conditionalFormatting>
  <conditionalFormatting sqref="P16:AW16">
    <cfRule type="cellIs" dxfId="2090" priority="321" operator="equal">
      <formula>"b"</formula>
    </cfRule>
    <cfRule type="cellIs" dxfId="2089" priority="322" operator="equal">
      <formula>"e"</formula>
    </cfRule>
    <cfRule type="cellIs" dxfId="2088" priority="323" operator="equal">
      <formula>"c"</formula>
    </cfRule>
    <cfRule type="cellIs" dxfId="2087" priority="324" operator="equal">
      <formula>"n"</formula>
    </cfRule>
  </conditionalFormatting>
  <conditionalFormatting sqref="P20:AW20">
    <cfRule type="cellIs" dxfId="2086" priority="317" operator="equal">
      <formula>"a"</formula>
    </cfRule>
  </conditionalFormatting>
  <conditionalFormatting sqref="P20:AW20">
    <cfRule type="cellIs" dxfId="2085" priority="313" operator="equal">
      <formula>"b"</formula>
    </cfRule>
    <cfRule type="cellIs" dxfId="2084" priority="314" operator="equal">
      <formula>"e"</formula>
    </cfRule>
    <cfRule type="cellIs" dxfId="2083" priority="315" operator="equal">
      <formula>"c"</formula>
    </cfRule>
    <cfRule type="cellIs" dxfId="2082" priority="316" operator="equal">
      <formula>"n"</formula>
    </cfRule>
  </conditionalFormatting>
  <conditionalFormatting sqref="P24:AW24">
    <cfRule type="cellIs" dxfId="2081" priority="301" operator="equal">
      <formula>"a"</formula>
    </cfRule>
  </conditionalFormatting>
  <conditionalFormatting sqref="P24:AW24">
    <cfRule type="cellIs" dxfId="2080" priority="297" operator="equal">
      <formula>"b"</formula>
    </cfRule>
    <cfRule type="cellIs" dxfId="2079" priority="298" operator="equal">
      <formula>"e"</formula>
    </cfRule>
    <cfRule type="cellIs" dxfId="2078" priority="299" operator="equal">
      <formula>"c"</formula>
    </cfRule>
    <cfRule type="cellIs" dxfId="2077" priority="300" operator="equal">
      <formula>"n"</formula>
    </cfRule>
  </conditionalFormatting>
  <conditionalFormatting sqref="P25:AW25">
    <cfRule type="cellIs" dxfId="2076" priority="293" operator="equal">
      <formula>"a"</formula>
    </cfRule>
  </conditionalFormatting>
  <conditionalFormatting sqref="P25:AW25">
    <cfRule type="cellIs" dxfId="2075" priority="289" operator="equal">
      <formula>"b"</formula>
    </cfRule>
    <cfRule type="cellIs" dxfId="2074" priority="290" operator="equal">
      <formula>"e"</formula>
    </cfRule>
    <cfRule type="cellIs" dxfId="2073" priority="291" operator="equal">
      <formula>"c"</formula>
    </cfRule>
    <cfRule type="cellIs" dxfId="2072" priority="292" operator="equal">
      <formula>"n"</formula>
    </cfRule>
  </conditionalFormatting>
  <conditionalFormatting sqref="P27:AW27">
    <cfRule type="cellIs" dxfId="2071" priority="285" operator="equal">
      <formula>"a"</formula>
    </cfRule>
  </conditionalFormatting>
  <conditionalFormatting sqref="P27:AW27">
    <cfRule type="cellIs" dxfId="2070" priority="281" operator="equal">
      <formula>"b"</formula>
    </cfRule>
    <cfRule type="cellIs" dxfId="2069" priority="282" operator="equal">
      <formula>"e"</formula>
    </cfRule>
    <cfRule type="cellIs" dxfId="2068" priority="283" operator="equal">
      <formula>"c"</formula>
    </cfRule>
    <cfRule type="cellIs" dxfId="2067" priority="284" operator="equal">
      <formula>"n"</formula>
    </cfRule>
  </conditionalFormatting>
  <conditionalFormatting sqref="P28:AW28">
    <cfRule type="cellIs" dxfId="2066" priority="277" operator="equal">
      <formula>"a"</formula>
    </cfRule>
  </conditionalFormatting>
  <conditionalFormatting sqref="P28:AW28">
    <cfRule type="cellIs" dxfId="2065" priority="273" operator="equal">
      <formula>"b"</formula>
    </cfRule>
    <cfRule type="cellIs" dxfId="2064" priority="274" operator="equal">
      <formula>"e"</formula>
    </cfRule>
    <cfRule type="cellIs" dxfId="2063" priority="275" operator="equal">
      <formula>"c"</formula>
    </cfRule>
    <cfRule type="cellIs" dxfId="2062" priority="276" operator="equal">
      <formula>"n"</formula>
    </cfRule>
  </conditionalFormatting>
  <conditionalFormatting sqref="P42:AW42">
    <cfRule type="cellIs" dxfId="2061" priority="269" operator="equal">
      <formula>"a"</formula>
    </cfRule>
  </conditionalFormatting>
  <conditionalFormatting sqref="P42:AW42">
    <cfRule type="cellIs" dxfId="2060" priority="265" operator="equal">
      <formula>"b"</formula>
    </cfRule>
    <cfRule type="cellIs" dxfId="2059" priority="266" operator="equal">
      <formula>"e"</formula>
    </cfRule>
    <cfRule type="cellIs" dxfId="2058" priority="267" operator="equal">
      <formula>"c"</formula>
    </cfRule>
    <cfRule type="cellIs" dxfId="2057" priority="268" operator="equal">
      <formula>"n"</formula>
    </cfRule>
  </conditionalFormatting>
  <conditionalFormatting sqref="P48:AW48">
    <cfRule type="cellIs" dxfId="2056" priority="253" operator="equal">
      <formula>"a"</formula>
    </cfRule>
  </conditionalFormatting>
  <conditionalFormatting sqref="P48:AW48">
    <cfRule type="cellIs" dxfId="2055" priority="249" operator="equal">
      <formula>"b"</formula>
    </cfRule>
    <cfRule type="cellIs" dxfId="2054" priority="250" operator="equal">
      <formula>"e"</formula>
    </cfRule>
    <cfRule type="cellIs" dxfId="2053" priority="251" operator="equal">
      <formula>"c"</formula>
    </cfRule>
    <cfRule type="cellIs" dxfId="2052" priority="252" operator="equal">
      <formula>"n"</formula>
    </cfRule>
  </conditionalFormatting>
  <conditionalFormatting sqref="P49:AW49">
    <cfRule type="cellIs" dxfId="2051" priority="245" operator="equal">
      <formula>"a"</formula>
    </cfRule>
  </conditionalFormatting>
  <conditionalFormatting sqref="P49:AW49">
    <cfRule type="cellIs" dxfId="2050" priority="241" operator="equal">
      <formula>"b"</formula>
    </cfRule>
    <cfRule type="cellIs" dxfId="2049" priority="242" operator="equal">
      <formula>"e"</formula>
    </cfRule>
    <cfRule type="cellIs" dxfId="2048" priority="243" operator="equal">
      <formula>"c"</formula>
    </cfRule>
    <cfRule type="cellIs" dxfId="2047" priority="244" operator="equal">
      <formula>"n"</formula>
    </cfRule>
  </conditionalFormatting>
  <conditionalFormatting sqref="P51:AW51">
    <cfRule type="cellIs" dxfId="2046" priority="237" operator="equal">
      <formula>"a"</formula>
    </cfRule>
  </conditionalFormatting>
  <conditionalFormatting sqref="P51:AW51">
    <cfRule type="cellIs" dxfId="2045" priority="233" operator="equal">
      <formula>"b"</formula>
    </cfRule>
    <cfRule type="cellIs" dxfId="2044" priority="234" operator="equal">
      <formula>"e"</formula>
    </cfRule>
    <cfRule type="cellIs" dxfId="2043" priority="235" operator="equal">
      <formula>"c"</formula>
    </cfRule>
    <cfRule type="cellIs" dxfId="2042" priority="236" operator="equal">
      <formula>"n"</formula>
    </cfRule>
  </conditionalFormatting>
  <conditionalFormatting sqref="P52:AW52">
    <cfRule type="cellIs" dxfId="2041" priority="229" operator="equal">
      <formula>"a"</formula>
    </cfRule>
  </conditionalFormatting>
  <conditionalFormatting sqref="P52:AW52">
    <cfRule type="cellIs" dxfId="2040" priority="225" operator="equal">
      <formula>"b"</formula>
    </cfRule>
    <cfRule type="cellIs" dxfId="2039" priority="226" operator="equal">
      <formula>"e"</formula>
    </cfRule>
    <cfRule type="cellIs" dxfId="2038" priority="227" operator="equal">
      <formula>"c"</formula>
    </cfRule>
    <cfRule type="cellIs" dxfId="2037" priority="228" operator="equal">
      <formula>"n"</formula>
    </cfRule>
  </conditionalFormatting>
  <conditionalFormatting sqref="P58:AW58">
    <cfRule type="cellIs" dxfId="2036" priority="221" operator="equal">
      <formula>"a"</formula>
    </cfRule>
  </conditionalFormatting>
  <conditionalFormatting sqref="P58:AW58">
    <cfRule type="cellIs" dxfId="2035" priority="217" operator="equal">
      <formula>"b"</formula>
    </cfRule>
    <cfRule type="cellIs" dxfId="2034" priority="218" operator="equal">
      <formula>"e"</formula>
    </cfRule>
    <cfRule type="cellIs" dxfId="2033" priority="219" operator="equal">
      <formula>"c"</formula>
    </cfRule>
    <cfRule type="cellIs" dxfId="2032" priority="220" operator="equal">
      <formula>"n"</formula>
    </cfRule>
  </conditionalFormatting>
  <conditionalFormatting sqref="P59:AW59">
    <cfRule type="cellIs" dxfId="2031" priority="213" operator="equal">
      <formula>"a"</formula>
    </cfRule>
  </conditionalFormatting>
  <conditionalFormatting sqref="P59:AW59">
    <cfRule type="cellIs" dxfId="2030" priority="209" operator="equal">
      <formula>"b"</formula>
    </cfRule>
    <cfRule type="cellIs" dxfId="2029" priority="210" operator="equal">
      <formula>"e"</formula>
    </cfRule>
    <cfRule type="cellIs" dxfId="2028" priority="211" operator="equal">
      <formula>"c"</formula>
    </cfRule>
    <cfRule type="cellIs" dxfId="2027" priority="212" operator="equal">
      <formula>"n"</formula>
    </cfRule>
  </conditionalFormatting>
  <conditionalFormatting sqref="P69:AW69">
    <cfRule type="cellIs" dxfId="2026" priority="205" operator="equal">
      <formula>"a"</formula>
    </cfRule>
  </conditionalFormatting>
  <conditionalFormatting sqref="P69:AW69">
    <cfRule type="cellIs" dxfId="2025" priority="201" operator="equal">
      <formula>"b"</formula>
    </cfRule>
    <cfRule type="cellIs" dxfId="2024" priority="202" operator="equal">
      <formula>"e"</formula>
    </cfRule>
    <cfRule type="cellIs" dxfId="2023" priority="203" operator="equal">
      <formula>"c"</formula>
    </cfRule>
    <cfRule type="cellIs" dxfId="2022" priority="204" operator="equal">
      <formula>"n"</formula>
    </cfRule>
  </conditionalFormatting>
  <conditionalFormatting sqref="P70:AW70">
    <cfRule type="cellIs" dxfId="2021" priority="197" operator="equal">
      <formula>"a"</formula>
    </cfRule>
  </conditionalFormatting>
  <conditionalFormatting sqref="P70:AW70">
    <cfRule type="cellIs" dxfId="2020" priority="193" operator="equal">
      <formula>"b"</formula>
    </cfRule>
    <cfRule type="cellIs" dxfId="2019" priority="194" operator="equal">
      <formula>"e"</formula>
    </cfRule>
    <cfRule type="cellIs" dxfId="2018" priority="195" operator="equal">
      <formula>"c"</formula>
    </cfRule>
    <cfRule type="cellIs" dxfId="2017" priority="196" operator="equal">
      <formula>"n"</formula>
    </cfRule>
  </conditionalFormatting>
  <conditionalFormatting sqref="P12:AW12">
    <cfRule type="cellIs" dxfId="2016" priority="189" operator="equal">
      <formula>"a"</formula>
    </cfRule>
  </conditionalFormatting>
  <conditionalFormatting sqref="P12:AW12">
    <cfRule type="cellIs" dxfId="2015" priority="185" operator="equal">
      <formula>"b"</formula>
    </cfRule>
    <cfRule type="cellIs" dxfId="2014" priority="186" operator="equal">
      <formula>"e"</formula>
    </cfRule>
    <cfRule type="cellIs" dxfId="2013" priority="187" operator="equal">
      <formula>"c"</formula>
    </cfRule>
    <cfRule type="cellIs" dxfId="2012" priority="188" operator="equal">
      <formula>"n"</formula>
    </cfRule>
  </conditionalFormatting>
  <conditionalFormatting sqref="P13:AW13">
    <cfRule type="cellIs" dxfId="2011" priority="181" operator="equal">
      <formula>"a"</formula>
    </cfRule>
  </conditionalFormatting>
  <conditionalFormatting sqref="P13:AW13">
    <cfRule type="cellIs" dxfId="2010" priority="177" operator="equal">
      <formula>"b"</formula>
    </cfRule>
    <cfRule type="cellIs" dxfId="2009" priority="178" operator="equal">
      <formula>"e"</formula>
    </cfRule>
    <cfRule type="cellIs" dxfId="2008" priority="179" operator="equal">
      <formula>"c"</formula>
    </cfRule>
    <cfRule type="cellIs" dxfId="2007" priority="180" operator="equal">
      <formula>"n"</formula>
    </cfRule>
  </conditionalFormatting>
  <conditionalFormatting sqref="P17:AW17">
    <cfRule type="cellIs" dxfId="2006" priority="173" operator="equal">
      <formula>"a"</formula>
    </cfRule>
  </conditionalFormatting>
  <conditionalFormatting sqref="P17:AW17">
    <cfRule type="cellIs" dxfId="2005" priority="169" operator="equal">
      <formula>"b"</formula>
    </cfRule>
    <cfRule type="cellIs" dxfId="2004" priority="170" operator="equal">
      <formula>"e"</formula>
    </cfRule>
    <cfRule type="cellIs" dxfId="2003" priority="171" operator="equal">
      <formula>"c"</formula>
    </cfRule>
    <cfRule type="cellIs" dxfId="2002" priority="172" operator="equal">
      <formula>"n"</formula>
    </cfRule>
  </conditionalFormatting>
  <conditionalFormatting sqref="P18:AW18">
    <cfRule type="cellIs" dxfId="2001" priority="165" operator="equal">
      <formula>"a"</formula>
    </cfRule>
  </conditionalFormatting>
  <conditionalFormatting sqref="P18:AW18">
    <cfRule type="cellIs" dxfId="2000" priority="161" operator="equal">
      <formula>"b"</formula>
    </cfRule>
    <cfRule type="cellIs" dxfId="1999" priority="162" operator="equal">
      <formula>"e"</formula>
    </cfRule>
    <cfRule type="cellIs" dxfId="1998" priority="163" operator="equal">
      <formula>"c"</formula>
    </cfRule>
    <cfRule type="cellIs" dxfId="1997" priority="164" operator="equal">
      <formula>"n"</formula>
    </cfRule>
  </conditionalFormatting>
  <conditionalFormatting sqref="P21:AW21">
    <cfRule type="cellIs" dxfId="1996" priority="157" operator="equal">
      <formula>"a"</formula>
    </cfRule>
  </conditionalFormatting>
  <conditionalFormatting sqref="P21:AW21">
    <cfRule type="cellIs" dxfId="1995" priority="153" operator="equal">
      <formula>"b"</formula>
    </cfRule>
    <cfRule type="cellIs" dxfId="1994" priority="154" operator="equal">
      <formula>"e"</formula>
    </cfRule>
    <cfRule type="cellIs" dxfId="1993" priority="155" operator="equal">
      <formula>"c"</formula>
    </cfRule>
    <cfRule type="cellIs" dxfId="1992" priority="156" operator="equal">
      <formula>"n"</formula>
    </cfRule>
  </conditionalFormatting>
  <conditionalFormatting sqref="P22:AW22">
    <cfRule type="cellIs" dxfId="1991" priority="149" operator="equal">
      <formula>"a"</formula>
    </cfRule>
  </conditionalFormatting>
  <conditionalFormatting sqref="P22:AW22">
    <cfRule type="cellIs" dxfId="1990" priority="145" operator="equal">
      <formula>"b"</formula>
    </cfRule>
    <cfRule type="cellIs" dxfId="1989" priority="146" operator="equal">
      <formula>"e"</formula>
    </cfRule>
    <cfRule type="cellIs" dxfId="1988" priority="147" operator="equal">
      <formula>"c"</formula>
    </cfRule>
    <cfRule type="cellIs" dxfId="1987" priority="148" operator="equal">
      <formula>"n"</formula>
    </cfRule>
  </conditionalFormatting>
  <conditionalFormatting sqref="P30:AW30">
    <cfRule type="cellIs" dxfId="1986" priority="141" operator="equal">
      <formula>"a"</formula>
    </cfRule>
  </conditionalFormatting>
  <conditionalFormatting sqref="P30:AW30">
    <cfRule type="cellIs" dxfId="1985" priority="137" operator="equal">
      <formula>"b"</formula>
    </cfRule>
    <cfRule type="cellIs" dxfId="1984" priority="138" operator="equal">
      <formula>"e"</formula>
    </cfRule>
    <cfRule type="cellIs" dxfId="1983" priority="139" operator="equal">
      <formula>"c"</formula>
    </cfRule>
    <cfRule type="cellIs" dxfId="1982" priority="140" operator="equal">
      <formula>"n"</formula>
    </cfRule>
  </conditionalFormatting>
  <conditionalFormatting sqref="P31:AW31">
    <cfRule type="cellIs" dxfId="1981" priority="133" operator="equal">
      <formula>"a"</formula>
    </cfRule>
  </conditionalFormatting>
  <conditionalFormatting sqref="P31:AW31">
    <cfRule type="cellIs" dxfId="1980" priority="129" operator="equal">
      <formula>"b"</formula>
    </cfRule>
    <cfRule type="cellIs" dxfId="1979" priority="130" operator="equal">
      <formula>"e"</formula>
    </cfRule>
    <cfRule type="cellIs" dxfId="1978" priority="131" operator="equal">
      <formula>"c"</formula>
    </cfRule>
    <cfRule type="cellIs" dxfId="1977" priority="132" operator="equal">
      <formula>"n"</formula>
    </cfRule>
  </conditionalFormatting>
  <conditionalFormatting sqref="P37:AW37">
    <cfRule type="cellIs" dxfId="1976" priority="125" operator="equal">
      <formula>"a"</formula>
    </cfRule>
  </conditionalFormatting>
  <conditionalFormatting sqref="P37:AW37">
    <cfRule type="cellIs" dxfId="1975" priority="121" operator="equal">
      <formula>"b"</formula>
    </cfRule>
    <cfRule type="cellIs" dxfId="1974" priority="122" operator="equal">
      <formula>"e"</formula>
    </cfRule>
    <cfRule type="cellIs" dxfId="1973" priority="123" operator="equal">
      <formula>"c"</formula>
    </cfRule>
    <cfRule type="cellIs" dxfId="1972" priority="124" operator="equal">
      <formula>"n"</formula>
    </cfRule>
  </conditionalFormatting>
  <conditionalFormatting sqref="P38:AW38">
    <cfRule type="cellIs" dxfId="1971" priority="117" operator="equal">
      <formula>"a"</formula>
    </cfRule>
  </conditionalFormatting>
  <conditionalFormatting sqref="P38:AW38">
    <cfRule type="cellIs" dxfId="1970" priority="113" operator="equal">
      <formula>"b"</formula>
    </cfRule>
    <cfRule type="cellIs" dxfId="1969" priority="114" operator="equal">
      <formula>"e"</formula>
    </cfRule>
    <cfRule type="cellIs" dxfId="1968" priority="115" operator="equal">
      <formula>"c"</formula>
    </cfRule>
    <cfRule type="cellIs" dxfId="1967" priority="116" operator="equal">
      <formula>"n"</formula>
    </cfRule>
  </conditionalFormatting>
  <conditionalFormatting sqref="P43:AW43">
    <cfRule type="cellIs" dxfId="1966" priority="109" operator="equal">
      <formula>"a"</formula>
    </cfRule>
  </conditionalFormatting>
  <conditionalFormatting sqref="P43:AW43">
    <cfRule type="cellIs" dxfId="1965" priority="105" operator="equal">
      <formula>"b"</formula>
    </cfRule>
    <cfRule type="cellIs" dxfId="1964" priority="106" operator="equal">
      <formula>"e"</formula>
    </cfRule>
    <cfRule type="cellIs" dxfId="1963" priority="107" operator="equal">
      <formula>"c"</formula>
    </cfRule>
    <cfRule type="cellIs" dxfId="1962" priority="108" operator="equal">
      <formula>"n"</formula>
    </cfRule>
  </conditionalFormatting>
  <conditionalFormatting sqref="P44:AW44">
    <cfRule type="cellIs" dxfId="1961" priority="101" operator="equal">
      <formula>"a"</formula>
    </cfRule>
  </conditionalFormatting>
  <conditionalFormatting sqref="P44:AW44">
    <cfRule type="cellIs" dxfId="1960" priority="97" operator="equal">
      <formula>"b"</formula>
    </cfRule>
    <cfRule type="cellIs" dxfId="1959" priority="98" operator="equal">
      <formula>"e"</formula>
    </cfRule>
    <cfRule type="cellIs" dxfId="1958" priority="99" operator="equal">
      <formula>"c"</formula>
    </cfRule>
    <cfRule type="cellIs" dxfId="1957" priority="100" operator="equal">
      <formula>"n"</formula>
    </cfRule>
  </conditionalFormatting>
  <conditionalFormatting sqref="P53:AW53">
    <cfRule type="cellIs" dxfId="1956" priority="93" operator="equal">
      <formula>"a"</formula>
    </cfRule>
  </conditionalFormatting>
  <conditionalFormatting sqref="P53:AW53">
    <cfRule type="cellIs" dxfId="1955" priority="89" operator="equal">
      <formula>"b"</formula>
    </cfRule>
    <cfRule type="cellIs" dxfId="1954" priority="90" operator="equal">
      <formula>"e"</formula>
    </cfRule>
    <cfRule type="cellIs" dxfId="1953" priority="91" operator="equal">
      <formula>"c"</formula>
    </cfRule>
    <cfRule type="cellIs" dxfId="1952" priority="92" operator="equal">
      <formula>"n"</formula>
    </cfRule>
  </conditionalFormatting>
  <conditionalFormatting sqref="P54:AW54">
    <cfRule type="cellIs" dxfId="1951" priority="85" operator="equal">
      <formula>"a"</formula>
    </cfRule>
  </conditionalFormatting>
  <conditionalFormatting sqref="P54:AW54">
    <cfRule type="cellIs" dxfId="1950" priority="81" operator="equal">
      <formula>"b"</formula>
    </cfRule>
    <cfRule type="cellIs" dxfId="1949" priority="82" operator="equal">
      <formula>"e"</formula>
    </cfRule>
    <cfRule type="cellIs" dxfId="1948" priority="83" operator="equal">
      <formula>"c"</formula>
    </cfRule>
    <cfRule type="cellIs" dxfId="1947" priority="84" operator="equal">
      <formula>"n"</formula>
    </cfRule>
  </conditionalFormatting>
  <conditionalFormatting sqref="P71:AW71">
    <cfRule type="cellIs" dxfId="1946" priority="77" operator="equal">
      <formula>"a"</formula>
    </cfRule>
  </conditionalFormatting>
  <conditionalFormatting sqref="P71:AW71">
    <cfRule type="cellIs" dxfId="1945" priority="73" operator="equal">
      <formula>"b"</formula>
    </cfRule>
    <cfRule type="cellIs" dxfId="1944" priority="74" operator="equal">
      <formula>"e"</formula>
    </cfRule>
    <cfRule type="cellIs" dxfId="1943" priority="75" operator="equal">
      <formula>"c"</formula>
    </cfRule>
    <cfRule type="cellIs" dxfId="1942" priority="76" operator="equal">
      <formula>"n"</formula>
    </cfRule>
  </conditionalFormatting>
  <conditionalFormatting sqref="P72:AW72">
    <cfRule type="cellIs" dxfId="1941" priority="69" operator="equal">
      <formula>"a"</formula>
    </cfRule>
  </conditionalFormatting>
  <conditionalFormatting sqref="P72:AW72">
    <cfRule type="cellIs" dxfId="1940" priority="65" operator="equal">
      <formula>"b"</formula>
    </cfRule>
    <cfRule type="cellIs" dxfId="1939" priority="66" operator="equal">
      <formula>"e"</formula>
    </cfRule>
    <cfRule type="cellIs" dxfId="1938" priority="67" operator="equal">
      <formula>"c"</formula>
    </cfRule>
    <cfRule type="cellIs" dxfId="1937" priority="68" operator="equal">
      <formula>"n"</formula>
    </cfRule>
  </conditionalFormatting>
  <conditionalFormatting sqref="P5:AW9">
    <cfRule type="cellIs" dxfId="1936" priority="61" operator="equal">
      <formula>"a"</formula>
    </cfRule>
  </conditionalFormatting>
  <conditionalFormatting sqref="P5:AW9">
    <cfRule type="cellIs" dxfId="1935" priority="57" operator="equal">
      <formula>"b"</formula>
    </cfRule>
    <cfRule type="cellIs" dxfId="1934" priority="58" operator="equal">
      <formula>"e"</formula>
    </cfRule>
    <cfRule type="cellIs" dxfId="1933" priority="59" operator="equal">
      <formula>"c"</formula>
    </cfRule>
    <cfRule type="cellIs" dxfId="1932" priority="60" operator="equal">
      <formula>"n"</formula>
    </cfRule>
  </conditionalFormatting>
  <conditionalFormatting sqref="P40:AW40">
    <cfRule type="cellIs" dxfId="1931" priority="53" operator="equal">
      <formula>"a"</formula>
    </cfRule>
  </conditionalFormatting>
  <conditionalFormatting sqref="P40:AW40">
    <cfRule type="cellIs" dxfId="1930" priority="49" operator="equal">
      <formula>"b"</formula>
    </cfRule>
    <cfRule type="cellIs" dxfId="1929" priority="50" operator="equal">
      <formula>"e"</formula>
    </cfRule>
    <cfRule type="cellIs" dxfId="1928" priority="51" operator="equal">
      <formula>"c"</formula>
    </cfRule>
    <cfRule type="cellIs" dxfId="1927" priority="52" operator="equal">
      <formula>"n"</formula>
    </cfRule>
  </conditionalFormatting>
  <conditionalFormatting sqref="P65:AW65">
    <cfRule type="cellIs" dxfId="1926" priority="37" operator="equal">
      <formula>"a"</formula>
    </cfRule>
  </conditionalFormatting>
  <conditionalFormatting sqref="P65:AW65">
    <cfRule type="cellIs" dxfId="1925" priority="33" operator="equal">
      <formula>"b"</formula>
    </cfRule>
    <cfRule type="cellIs" dxfId="1924" priority="34" operator="equal">
      <formula>"e"</formula>
    </cfRule>
    <cfRule type="cellIs" dxfId="1923" priority="35" operator="equal">
      <formula>"c"</formula>
    </cfRule>
    <cfRule type="cellIs" dxfId="1922" priority="36" operator="equal">
      <formula>"n"</formula>
    </cfRule>
  </conditionalFormatting>
  <conditionalFormatting sqref="P63:AW63">
    <cfRule type="cellIs" dxfId="1778" priority="16" operator="equal">
      <formula>"a"</formula>
    </cfRule>
  </conditionalFormatting>
  <conditionalFormatting sqref="P63:AW63">
    <cfRule type="cellIs" dxfId="1777" priority="12" operator="equal">
      <formula>"b"</formula>
    </cfRule>
    <cfRule type="cellIs" dxfId="1776" priority="13" operator="equal">
      <formula>"e"</formula>
    </cfRule>
    <cfRule type="cellIs" dxfId="1775" priority="14" operator="equal">
      <formula>"c"</formula>
    </cfRule>
    <cfRule type="cellIs" dxfId="1774" priority="15" operator="equal">
      <formula>"n"</formula>
    </cfRule>
  </conditionalFormatting>
  <conditionalFormatting sqref="P67:AW67">
    <cfRule type="cellIs" dxfId="1770" priority="24" operator="equal">
      <formula>"a"</formula>
    </cfRule>
  </conditionalFormatting>
  <conditionalFormatting sqref="P67:AW67">
    <cfRule type="cellIs" dxfId="1769" priority="20" operator="equal">
      <formula>"b"</formula>
    </cfRule>
    <cfRule type="cellIs" dxfId="1768" priority="21" operator="equal">
      <formula>"e"</formula>
    </cfRule>
    <cfRule type="cellIs" dxfId="1767" priority="22" operator="equal">
      <formula>"c"</formula>
    </cfRule>
    <cfRule type="cellIs" dxfId="1766" priority="23" operator="equal">
      <formula>"n"</formula>
    </cfRule>
  </conditionalFormatting>
  <conditionalFormatting sqref="P46:AW46">
    <cfRule type="cellIs" dxfId="1762" priority="8" operator="equal">
      <formula>"a"</formula>
    </cfRule>
  </conditionalFormatting>
  <conditionalFormatting sqref="P46:AW46">
    <cfRule type="cellIs" dxfId="1761" priority="4" operator="equal">
      <formula>"b"</formula>
    </cfRule>
    <cfRule type="cellIs" dxfId="1760" priority="5" operator="equal">
      <formula>"e"</formula>
    </cfRule>
    <cfRule type="cellIs" dxfId="1759" priority="6" operator="equal">
      <formula>"c"</formula>
    </cfRule>
    <cfRule type="cellIs" dxfId="1758" priority="7" operator="equal">
      <formula>"n"</formula>
    </cfRule>
  </conditionalFormatting>
  <dataValidations count="1">
    <dataValidation type="list" allowBlank="1" showInputMessage="1" showErrorMessage="1" sqref="P57:AW73 P5:AW32 P34:AW55">
      <formula1>$BJ$2:$BJ$6</formula1>
    </dataValidation>
  </dataValidations>
  <pageMargins left="0.70866141732283472" right="0.70866141732283472" top="0.74803149606299213" bottom="0.74803149606299213" header="0.31496062992125984" footer="0.31496062992125984"/>
  <pageSetup paperSize="8" scale="44" orientation="landscape" r:id="rId1"/>
  <extLst>
    <ext xmlns:x14="http://schemas.microsoft.com/office/spreadsheetml/2009/9/main" uri="{78C0D931-6437-407d-A8EE-F0AAD7539E65}">
      <x14:conditionalFormattings>
        <x14:conditionalFormatting xmlns:xm="http://schemas.microsoft.com/office/excel/2006/main">
          <x14:cfRule type="containsText" priority="1044" operator="containsText" id="{6825FE8D-8D83-4F57-810B-EB3025675888}">
            <xm:f>NOT(ISERROR(SEARCH("B",AX10)))</xm:f>
            <xm:f>"B"</xm:f>
            <x14:dxf>
              <font>
                <color theme="0"/>
              </font>
              <fill>
                <patternFill>
                  <bgColor rgb="FF7030A0"/>
                </patternFill>
              </fill>
            </x14:dxf>
          </x14:cfRule>
          <xm:sqref>AX10:BB10</xm:sqref>
        </x14:conditionalFormatting>
        <x14:conditionalFormatting xmlns:xm="http://schemas.microsoft.com/office/excel/2006/main">
          <x14:cfRule type="containsText" priority="1029" operator="containsText" id="{1274A553-E259-49DA-B046-FE0B4B67B815}">
            <xm:f>NOT(ISERROR(SEARCH("B",AX14)))</xm:f>
            <xm:f>"B"</xm:f>
            <x14:dxf>
              <font>
                <color theme="0"/>
              </font>
              <fill>
                <patternFill>
                  <bgColor rgb="FF7030A0"/>
                </patternFill>
              </fill>
            </x14:dxf>
          </x14:cfRule>
          <x14:cfRule type="containsText" priority="1045" operator="containsText" id="{141FC0E5-3A47-48D7-A2DA-7C221E54C09B}">
            <xm:f>NOT(ISERROR(SEARCH("N",AX14)))</xm:f>
            <xm:f>"N"</xm:f>
            <x14:dxf>
              <font>
                <color rgb="FF9C0006"/>
              </font>
              <fill>
                <patternFill>
                  <bgColor rgb="FFFFC7CE"/>
                </patternFill>
              </fill>
            </x14:dxf>
          </x14:cfRule>
          <xm:sqref>AX14:BB14</xm:sqref>
        </x14:conditionalFormatting>
        <x14:conditionalFormatting xmlns:xm="http://schemas.microsoft.com/office/excel/2006/main">
          <x14:cfRule type="containsText" priority="1014" operator="containsText" id="{AF6E3D74-62F9-4E0C-8C99-871B615061B2}">
            <xm:f>NOT(ISERROR(SEARCH("B",AX19)))</xm:f>
            <xm:f>"B"</xm:f>
            <x14:dxf>
              <font>
                <color theme="0"/>
              </font>
              <fill>
                <patternFill>
                  <bgColor rgb="FF7030A0"/>
                </patternFill>
              </fill>
            </x14:dxf>
          </x14:cfRule>
          <xm:sqref>AX19:BB19</xm:sqref>
        </x14:conditionalFormatting>
        <x14:conditionalFormatting xmlns:xm="http://schemas.microsoft.com/office/excel/2006/main">
          <x14:cfRule type="containsText" priority="999" operator="containsText" id="{099E1D20-6EF7-4588-AB9B-E5286CDB6CCB}">
            <xm:f>NOT(ISERROR(SEARCH("B",AX23)))</xm:f>
            <xm:f>"B"</xm:f>
            <x14:dxf>
              <font>
                <color theme="0"/>
              </font>
              <fill>
                <patternFill>
                  <bgColor rgb="FF7030A0"/>
                </patternFill>
              </fill>
            </x14:dxf>
          </x14:cfRule>
          <x14:cfRule type="containsText" priority="1046" operator="containsText" id="{3E0A318D-C551-4F57-AF9E-D064817FD12E}">
            <xm:f>NOT(ISERROR(SEARCH("N",AX23)))</xm:f>
            <xm:f>"N"</xm:f>
            <x14:dxf>
              <font>
                <color rgb="FF9C0006"/>
              </font>
              <fill>
                <patternFill>
                  <bgColor rgb="FFFFC7CE"/>
                </patternFill>
              </fill>
            </x14:dxf>
          </x14:cfRule>
          <xm:sqref>AX23:BB23</xm:sqref>
        </x14:conditionalFormatting>
        <x14:conditionalFormatting xmlns:xm="http://schemas.microsoft.com/office/excel/2006/main">
          <x14:cfRule type="containsText" priority="984" operator="containsText" id="{312BBC11-84C5-41A1-959A-F916E8D0BE6B}">
            <xm:f>NOT(ISERROR(SEARCH("B",AX26)))</xm:f>
            <xm:f>"B"</xm:f>
            <x14:dxf>
              <font>
                <color theme="0"/>
              </font>
              <fill>
                <patternFill>
                  <bgColor rgb="FF7030A0"/>
                </patternFill>
              </fill>
            </x14:dxf>
          </x14:cfRule>
          <xm:sqref>AX26:BB26</xm:sqref>
        </x14:conditionalFormatting>
        <x14:conditionalFormatting xmlns:xm="http://schemas.microsoft.com/office/excel/2006/main">
          <x14:cfRule type="containsText" priority="969" operator="containsText" id="{71D42888-5111-4672-A165-BD6DEA2A9D8B}">
            <xm:f>NOT(ISERROR(SEARCH("B",AX34)))</xm:f>
            <xm:f>"B"</xm:f>
            <x14:dxf>
              <font>
                <color theme="0"/>
              </font>
              <fill>
                <patternFill>
                  <bgColor rgb="FF7030A0"/>
                </patternFill>
              </fill>
            </x14:dxf>
          </x14:cfRule>
          <x14:cfRule type="containsText" priority="1047" operator="containsText" id="{068EE0D7-7878-4B31-9217-4150DE31C76B}">
            <xm:f>NOT(ISERROR(SEARCH("N",AX34)))</xm:f>
            <xm:f>"N"</xm:f>
            <x14:dxf>
              <font>
                <color rgb="FF9C0006"/>
              </font>
              <fill>
                <patternFill>
                  <bgColor rgb="FFFFC7CE"/>
                </patternFill>
              </fill>
            </x14:dxf>
          </x14:cfRule>
          <xm:sqref>AX34:BB34</xm:sqref>
        </x14:conditionalFormatting>
        <x14:conditionalFormatting xmlns:xm="http://schemas.microsoft.com/office/excel/2006/main">
          <x14:cfRule type="containsText" priority="954" operator="containsText" id="{D0D51640-FFC9-493C-A750-9033770713AB}">
            <xm:f>NOT(ISERROR(SEARCH("B",AX39)))</xm:f>
            <xm:f>"B"</xm:f>
            <x14:dxf>
              <font>
                <color theme="0"/>
              </font>
              <fill>
                <patternFill>
                  <bgColor rgb="FF7030A0"/>
                </patternFill>
              </fill>
            </x14:dxf>
          </x14:cfRule>
          <xm:sqref>AX39:BB39</xm:sqref>
        </x14:conditionalFormatting>
        <x14:conditionalFormatting xmlns:xm="http://schemas.microsoft.com/office/excel/2006/main">
          <x14:cfRule type="containsText" priority="939" operator="containsText" id="{DEC258A4-5C3C-4D39-BD50-9DBC57D188A9}">
            <xm:f>NOT(ISERROR(SEARCH("B",AX41)))</xm:f>
            <xm:f>"B"</xm:f>
            <x14:dxf>
              <font>
                <color theme="0"/>
              </font>
              <fill>
                <patternFill>
                  <bgColor rgb="FF7030A0"/>
                </patternFill>
              </fill>
            </x14:dxf>
          </x14:cfRule>
          <x14:cfRule type="containsText" priority="1048" operator="containsText" id="{8FDE048D-8011-4DA3-A3E6-109BC2F3D4C7}">
            <xm:f>NOT(ISERROR(SEARCH("N",AX41)))</xm:f>
            <xm:f>"N"</xm:f>
            <x14:dxf>
              <font>
                <color rgb="FF9C0006"/>
              </font>
              <fill>
                <patternFill>
                  <bgColor rgb="FFFFC7CE"/>
                </patternFill>
              </fill>
            </x14:dxf>
          </x14:cfRule>
          <xm:sqref>AX41:BB41</xm:sqref>
        </x14:conditionalFormatting>
        <x14:conditionalFormatting xmlns:xm="http://schemas.microsoft.com/office/excel/2006/main">
          <x14:cfRule type="containsText" priority="924" operator="containsText" id="{81769D8A-E7EB-43EC-873D-5DC9B1B187D9}">
            <xm:f>NOT(ISERROR(SEARCH("B",AX45)))</xm:f>
            <xm:f>"B"</xm:f>
            <x14:dxf>
              <font>
                <color theme="0"/>
              </font>
              <fill>
                <patternFill>
                  <bgColor rgb="FF7030A0"/>
                </patternFill>
              </fill>
            </x14:dxf>
          </x14:cfRule>
          <xm:sqref>AX45:BB45</xm:sqref>
        </x14:conditionalFormatting>
        <x14:conditionalFormatting xmlns:xm="http://schemas.microsoft.com/office/excel/2006/main">
          <x14:cfRule type="containsText" priority="909" operator="containsText" id="{CE4CB859-2641-43D6-A73A-1AF6D9054FDF}">
            <xm:f>NOT(ISERROR(SEARCH("B",AX47)))</xm:f>
            <xm:f>"B"</xm:f>
            <x14:dxf>
              <font>
                <color theme="0"/>
              </font>
              <fill>
                <patternFill>
                  <bgColor rgb="FF7030A0"/>
                </patternFill>
              </fill>
            </x14:dxf>
          </x14:cfRule>
          <x14:cfRule type="containsText" priority="1049" operator="containsText" id="{27E51A03-636A-429B-B5B6-30E27214C73A}">
            <xm:f>NOT(ISERROR(SEARCH("N",AX47)))</xm:f>
            <xm:f>"N"</xm:f>
            <x14:dxf>
              <font>
                <color rgb="FF9C0006"/>
              </font>
              <fill>
                <patternFill>
                  <bgColor rgb="FFFFC7CE"/>
                </patternFill>
              </fill>
            </x14:dxf>
          </x14:cfRule>
          <xm:sqref>AX47:BB47</xm:sqref>
        </x14:conditionalFormatting>
        <x14:conditionalFormatting xmlns:xm="http://schemas.microsoft.com/office/excel/2006/main">
          <x14:cfRule type="containsText" priority="894" operator="containsText" id="{0FADABD8-D98F-49DB-B4B7-A7568EB2E466}">
            <xm:f>NOT(ISERROR(SEARCH("B",AX50)))</xm:f>
            <xm:f>"B"</xm:f>
            <x14:dxf>
              <font>
                <color theme="0"/>
              </font>
              <fill>
                <patternFill>
                  <bgColor rgb="FF7030A0"/>
                </patternFill>
              </fill>
            </x14:dxf>
          </x14:cfRule>
          <xm:sqref>AX50:BB50</xm:sqref>
        </x14:conditionalFormatting>
        <x14:conditionalFormatting xmlns:xm="http://schemas.microsoft.com/office/excel/2006/main">
          <x14:cfRule type="containsText" priority="879" operator="containsText" id="{F19E2734-62A4-4543-BAAB-01448281D42E}">
            <xm:f>NOT(ISERROR(SEARCH("B",AX57)))</xm:f>
            <xm:f>"B"</xm:f>
            <x14:dxf>
              <font>
                <color theme="0"/>
              </font>
              <fill>
                <patternFill>
                  <bgColor rgb="FF7030A0"/>
                </patternFill>
              </fill>
            </x14:dxf>
          </x14:cfRule>
          <x14:cfRule type="containsText" priority="1050" operator="containsText" id="{008DD298-2CA1-4A72-B6BE-BBD9BC38C8CF}">
            <xm:f>NOT(ISERROR(SEARCH("N",AX57)))</xm:f>
            <xm:f>"N"</xm:f>
            <x14:dxf>
              <font>
                <color rgb="FF9C0006"/>
              </font>
              <fill>
                <patternFill>
                  <bgColor rgb="FFFFC7CE"/>
                </patternFill>
              </fill>
            </x14:dxf>
          </x14:cfRule>
          <xm:sqref>AX57:BB57</xm:sqref>
        </x14:conditionalFormatting>
        <x14:conditionalFormatting xmlns:xm="http://schemas.microsoft.com/office/excel/2006/main">
          <x14:cfRule type="containsText" priority="864" operator="containsText" id="{37D449E2-DEA7-4B10-A462-A0BD4FF3711A}">
            <xm:f>NOT(ISERROR(SEARCH("B",AX60)))</xm:f>
            <xm:f>"B"</xm:f>
            <x14:dxf>
              <font>
                <color theme="0"/>
              </font>
              <fill>
                <patternFill>
                  <bgColor rgb="FF7030A0"/>
                </patternFill>
              </fill>
            </x14:dxf>
          </x14:cfRule>
          <xm:sqref>AX60:BB60</xm:sqref>
        </x14:conditionalFormatting>
        <x14:conditionalFormatting xmlns:xm="http://schemas.microsoft.com/office/excel/2006/main">
          <x14:cfRule type="containsText" priority="849" operator="containsText" id="{50612A46-DB89-4E0E-AD89-EA312748DA7B}">
            <xm:f>NOT(ISERROR(SEARCH("B",AX62)))</xm:f>
            <xm:f>"B"</xm:f>
            <x14:dxf>
              <font>
                <color theme="0"/>
              </font>
              <fill>
                <patternFill>
                  <bgColor rgb="FF7030A0"/>
                </patternFill>
              </fill>
            </x14:dxf>
          </x14:cfRule>
          <x14:cfRule type="containsText" priority="1051" operator="containsText" id="{92DD31C7-A3B6-4B73-A55D-77FB9D5A9823}">
            <xm:f>NOT(ISERROR(SEARCH("N",AX62)))</xm:f>
            <xm:f>"N"</xm:f>
            <x14:dxf>
              <font>
                <color rgb="FF9C0006"/>
              </font>
              <fill>
                <patternFill>
                  <bgColor rgb="FFFFC7CE"/>
                </patternFill>
              </fill>
            </x14:dxf>
          </x14:cfRule>
          <xm:sqref>AX62:BB62</xm:sqref>
        </x14:conditionalFormatting>
        <x14:conditionalFormatting xmlns:xm="http://schemas.microsoft.com/office/excel/2006/main">
          <x14:cfRule type="containsText" priority="834" operator="containsText" id="{3A7CE075-BEA6-436A-AB7A-4310FD68CEF2}">
            <xm:f>NOT(ISERROR(SEARCH("B",AX64)))</xm:f>
            <xm:f>"B"</xm:f>
            <x14:dxf>
              <font>
                <color theme="0"/>
              </font>
              <fill>
                <patternFill>
                  <bgColor rgb="FF7030A0"/>
                </patternFill>
              </fill>
            </x14:dxf>
          </x14:cfRule>
          <xm:sqref>AX64:BB64</xm:sqref>
        </x14:conditionalFormatting>
        <x14:conditionalFormatting xmlns:xm="http://schemas.microsoft.com/office/excel/2006/main">
          <x14:cfRule type="containsText" priority="819" operator="containsText" id="{493F5F0B-693E-4A18-8B21-539BF8B52180}">
            <xm:f>NOT(ISERROR(SEARCH("B",AX66)))</xm:f>
            <xm:f>"B"</xm:f>
            <x14:dxf>
              <font>
                <color theme="0"/>
              </font>
              <fill>
                <patternFill>
                  <bgColor rgb="FF7030A0"/>
                </patternFill>
              </fill>
            </x14:dxf>
          </x14:cfRule>
          <x14:cfRule type="containsText" priority="1052" operator="containsText" id="{C198A12E-5509-41CA-9760-CDE39E91D5CF}">
            <xm:f>NOT(ISERROR(SEARCH("N",AX66)))</xm:f>
            <xm:f>"N"</xm:f>
            <x14:dxf>
              <font>
                <color rgb="FF9C0006"/>
              </font>
              <fill>
                <patternFill>
                  <bgColor rgb="FFFFC7CE"/>
                </patternFill>
              </fill>
            </x14:dxf>
          </x14:cfRule>
          <xm:sqref>AX66:BB66</xm:sqref>
        </x14:conditionalFormatting>
        <x14:conditionalFormatting xmlns:xm="http://schemas.microsoft.com/office/excel/2006/main">
          <x14:cfRule type="containsText" priority="804" operator="containsText" id="{72F55BA9-EA88-4566-A697-E727D01D3896}">
            <xm:f>NOT(ISERROR(SEARCH("B",AX68)))</xm:f>
            <xm:f>"B"</xm:f>
            <x14:dxf>
              <font>
                <color theme="0"/>
              </font>
              <fill>
                <patternFill>
                  <bgColor rgb="FF7030A0"/>
                </patternFill>
              </fill>
            </x14:dxf>
          </x14:cfRule>
          <xm:sqref>AX68:BB68</xm:sqref>
        </x14:conditionalFormatting>
        <x14:conditionalFormatting xmlns:xm="http://schemas.microsoft.com/office/excel/2006/main">
          <x14:cfRule type="containsText" priority="789" operator="containsText" id="{F9522050-BF70-4B49-8DE3-57209773A6E9}">
            <xm:f>NOT(ISERROR(SEARCH("B",AX32)))</xm:f>
            <xm:f>"B"</xm:f>
            <x14:dxf>
              <font>
                <color theme="0"/>
              </font>
              <fill>
                <patternFill>
                  <bgColor rgb="FF7030A0"/>
                </patternFill>
              </fill>
            </x14:dxf>
          </x14:cfRule>
          <xm:sqref>AX32:BB32</xm:sqref>
        </x14:conditionalFormatting>
        <x14:conditionalFormatting xmlns:xm="http://schemas.microsoft.com/office/excel/2006/main">
          <x14:cfRule type="containsText" priority="774" operator="containsText" id="{664011D0-DE11-4631-B388-77CACF3BF9DD}">
            <xm:f>NOT(ISERROR(SEARCH("B",AX55)))</xm:f>
            <xm:f>"B"</xm:f>
            <x14:dxf>
              <font>
                <color theme="0"/>
              </font>
              <fill>
                <patternFill>
                  <bgColor rgb="FF7030A0"/>
                </patternFill>
              </fill>
            </x14:dxf>
          </x14:cfRule>
          <x14:cfRule type="containsText" priority="1053" operator="containsText" id="{8507D03E-E9EB-401C-8781-2B18F6FB66A0}">
            <xm:f>NOT(ISERROR(SEARCH("N",AX55)))</xm:f>
            <xm:f>"N"</xm:f>
            <x14:dxf>
              <font>
                <color rgb="FF9C0006"/>
              </font>
              <fill>
                <patternFill>
                  <bgColor rgb="FFFFC7CE"/>
                </patternFill>
              </fill>
            </x14:dxf>
          </x14:cfRule>
          <xm:sqref>AX55:BB55</xm:sqref>
        </x14:conditionalFormatting>
        <x14:conditionalFormatting xmlns:xm="http://schemas.microsoft.com/office/excel/2006/main">
          <x14:cfRule type="containsText" priority="759" operator="containsText" id="{97C74C0C-B319-4D65-886E-6AA082B49C60}">
            <xm:f>NOT(ISERROR(SEARCH("B",AX73)))</xm:f>
            <xm:f>"B"</xm:f>
            <x14:dxf>
              <font>
                <color theme="0"/>
              </font>
              <fill>
                <patternFill>
                  <bgColor rgb="FF7030A0"/>
                </patternFill>
              </fill>
            </x14:dxf>
          </x14:cfRule>
          <xm:sqref>AX73:BB73</xm:sqref>
        </x14:conditionalFormatting>
        <x14:conditionalFormatting xmlns:xm="http://schemas.microsoft.com/office/excel/2006/main">
          <x14:cfRule type="containsText" priority="430" operator="containsText" id="{065E3AD1-B404-43A6-A347-DC86DF27DA56}">
            <xm:f>NOT(ISERROR(SEARCH("B",P29)))</xm:f>
            <xm:f>"B"</xm:f>
            <x14:dxf>
              <font>
                <color theme="0"/>
              </font>
              <fill>
                <patternFill>
                  <bgColor rgb="FF7030A0"/>
                </patternFill>
              </fill>
            </x14:dxf>
          </x14:cfRule>
          <x14:cfRule type="containsText" priority="431" operator="containsText" id="{D98EC856-DBA1-48B9-BD3F-BAB9AE2AC421}">
            <xm:f>NOT(ISERROR(SEARCH("N",P29)))</xm:f>
            <xm:f>"N"</xm:f>
            <x14:dxf>
              <font>
                <color rgb="FF9C0006"/>
              </font>
              <fill>
                <patternFill>
                  <bgColor rgb="FFFFC7CE"/>
                </patternFill>
              </fill>
            </x14:dxf>
          </x14:cfRule>
          <x14:cfRule type="containsText" priority="432" operator="containsText" id="{4606133A-301B-4227-9727-352F5C8725DA}">
            <xm:f>NOT(ISERROR(SEARCH("C",P29)))</xm:f>
            <xm:f>"C"</xm:f>
            <x14:dxf>
              <font>
                <color rgb="FF006100"/>
              </font>
              <fill>
                <patternFill>
                  <bgColor rgb="FFC6EFCE"/>
                </patternFill>
              </fill>
            </x14:dxf>
          </x14:cfRule>
          <xm:sqref>P29:AW29</xm:sqref>
        </x14:conditionalFormatting>
        <x14:conditionalFormatting xmlns:xm="http://schemas.microsoft.com/office/excel/2006/main">
          <x14:cfRule type="containsText" priority="406" operator="containsText" id="{A455CD68-8C35-4520-9EAE-7A5AFFB95513}">
            <xm:f>NOT(ISERROR(SEARCH("B",P35)))</xm:f>
            <xm:f>"B"</xm:f>
            <x14:dxf>
              <font>
                <color theme="0"/>
              </font>
              <fill>
                <patternFill>
                  <bgColor rgb="FF7030A0"/>
                </patternFill>
              </fill>
            </x14:dxf>
          </x14:cfRule>
          <x14:cfRule type="containsText" priority="407" operator="containsText" id="{42E3041A-4584-4ADA-955A-E0DD2F273465}">
            <xm:f>NOT(ISERROR(SEARCH("N",P35)))</xm:f>
            <xm:f>"N"</xm:f>
            <x14:dxf>
              <font>
                <color rgb="FF9C0006"/>
              </font>
              <fill>
                <patternFill>
                  <bgColor rgb="FFFFC7CE"/>
                </patternFill>
              </fill>
            </x14:dxf>
          </x14:cfRule>
          <x14:cfRule type="containsText" priority="408" operator="containsText" id="{0F1D94F9-B93C-40A7-9DAB-D01227C94DA9}">
            <xm:f>NOT(ISERROR(SEARCH("C",P35)))</xm:f>
            <xm:f>"C"</xm:f>
            <x14:dxf>
              <font>
                <color rgb="FF006100"/>
              </font>
              <fill>
                <patternFill>
                  <bgColor rgb="FFC6EFCE"/>
                </patternFill>
              </fill>
            </x14:dxf>
          </x14:cfRule>
          <xm:sqref>P35:AW35</xm:sqref>
        </x14:conditionalFormatting>
        <x14:conditionalFormatting xmlns:xm="http://schemas.microsoft.com/office/excel/2006/main">
          <x14:cfRule type="containsText" priority="398" operator="containsText" id="{A30D2C53-D20C-40C3-85B5-C1C7BB556B07}">
            <xm:f>NOT(ISERROR(SEARCH("B",P36)))</xm:f>
            <xm:f>"B"</xm:f>
            <x14:dxf>
              <font>
                <color theme="0"/>
              </font>
              <fill>
                <patternFill>
                  <bgColor rgb="FF7030A0"/>
                </patternFill>
              </fill>
            </x14:dxf>
          </x14:cfRule>
          <x14:cfRule type="containsText" priority="399" operator="containsText" id="{CD0B0A31-CCAE-4365-A1B7-45749D3CC0DF}">
            <xm:f>NOT(ISERROR(SEARCH("N",P36)))</xm:f>
            <xm:f>"N"</xm:f>
            <x14:dxf>
              <font>
                <color rgb="FF9C0006"/>
              </font>
              <fill>
                <patternFill>
                  <bgColor rgb="FFFFC7CE"/>
                </patternFill>
              </fill>
            </x14:dxf>
          </x14:cfRule>
          <x14:cfRule type="containsText" priority="400" operator="containsText" id="{731F9D56-88F9-4033-9072-0B6161149C76}">
            <xm:f>NOT(ISERROR(SEARCH("C",P36)))</xm:f>
            <xm:f>"C"</xm:f>
            <x14:dxf>
              <font>
                <color rgb="FF006100"/>
              </font>
              <fill>
                <patternFill>
                  <bgColor rgb="FFC6EFCE"/>
                </patternFill>
              </fill>
            </x14:dxf>
          </x14:cfRule>
          <xm:sqref>P36:AW36</xm:sqref>
        </x14:conditionalFormatting>
        <x14:conditionalFormatting xmlns:xm="http://schemas.microsoft.com/office/excel/2006/main">
          <x14:cfRule type="containsText" priority="374" operator="containsText" id="{E92858E1-FFCA-42A6-BD5C-7B5A089663F9}">
            <xm:f>NOT(ISERROR(SEARCH("B",P11)))</xm:f>
            <xm:f>"B"</xm:f>
            <x14:dxf>
              <font>
                <color theme="0"/>
              </font>
              <fill>
                <patternFill>
                  <bgColor rgb="FF7030A0"/>
                </patternFill>
              </fill>
            </x14:dxf>
          </x14:cfRule>
          <x14:cfRule type="containsText" priority="375" operator="containsText" id="{7976C70A-7DED-4868-9A32-9958DC5360FD}">
            <xm:f>NOT(ISERROR(SEARCH("N",P11)))</xm:f>
            <xm:f>"N"</xm:f>
            <x14:dxf>
              <font>
                <color rgb="FF9C0006"/>
              </font>
              <fill>
                <patternFill>
                  <bgColor rgb="FFFFC7CE"/>
                </patternFill>
              </fill>
            </x14:dxf>
          </x14:cfRule>
          <x14:cfRule type="containsText" priority="376" operator="containsText" id="{974B9D83-51DE-47F4-9091-890110788862}">
            <xm:f>NOT(ISERROR(SEARCH("C",P11)))</xm:f>
            <xm:f>"C"</xm:f>
            <x14:dxf>
              <font>
                <color rgb="FF006100"/>
              </font>
              <fill>
                <patternFill>
                  <bgColor rgb="FFC6EFCE"/>
                </patternFill>
              </fill>
            </x14:dxf>
          </x14:cfRule>
          <xm:sqref>P11:AW11</xm:sqref>
        </x14:conditionalFormatting>
        <x14:conditionalFormatting xmlns:xm="http://schemas.microsoft.com/office/excel/2006/main">
          <x14:cfRule type="containsText" priority="326" operator="containsText" id="{1B9D1BDA-D11E-409A-B105-6773710326B3}">
            <xm:f>NOT(ISERROR(SEARCH("B",P15)))</xm:f>
            <xm:f>"B"</xm:f>
            <x14:dxf>
              <font>
                <color theme="0"/>
              </font>
              <fill>
                <patternFill>
                  <bgColor rgb="FF7030A0"/>
                </patternFill>
              </fill>
            </x14:dxf>
          </x14:cfRule>
          <x14:cfRule type="containsText" priority="327" operator="containsText" id="{D08633BA-C28E-434E-A861-F549921FBA62}">
            <xm:f>NOT(ISERROR(SEARCH("N",P15)))</xm:f>
            <xm:f>"N"</xm:f>
            <x14:dxf>
              <font>
                <color rgb="FF9C0006"/>
              </font>
              <fill>
                <patternFill>
                  <bgColor rgb="FFFFC7CE"/>
                </patternFill>
              </fill>
            </x14:dxf>
          </x14:cfRule>
          <x14:cfRule type="containsText" priority="328" operator="containsText" id="{C0DF8882-A96A-4FA5-813F-363CCE9CC2B7}">
            <xm:f>NOT(ISERROR(SEARCH("C",P15)))</xm:f>
            <xm:f>"C"</xm:f>
            <x14:dxf>
              <font>
                <color rgb="FF006100"/>
              </font>
              <fill>
                <patternFill>
                  <bgColor rgb="FFC6EFCE"/>
                </patternFill>
              </fill>
            </x14:dxf>
          </x14:cfRule>
          <xm:sqref>P15:AW15</xm:sqref>
        </x14:conditionalFormatting>
        <x14:conditionalFormatting xmlns:xm="http://schemas.microsoft.com/office/excel/2006/main">
          <x14:cfRule type="containsText" priority="318" operator="containsText" id="{B5357125-668F-4E3E-971E-6D6A80E6CCD3}">
            <xm:f>NOT(ISERROR(SEARCH("B",P16)))</xm:f>
            <xm:f>"B"</xm:f>
            <x14:dxf>
              <font>
                <color theme="0"/>
              </font>
              <fill>
                <patternFill>
                  <bgColor rgb="FF7030A0"/>
                </patternFill>
              </fill>
            </x14:dxf>
          </x14:cfRule>
          <x14:cfRule type="containsText" priority="319" operator="containsText" id="{B263BC4D-3128-4D45-A185-098F1B21CED1}">
            <xm:f>NOT(ISERROR(SEARCH("N",P16)))</xm:f>
            <xm:f>"N"</xm:f>
            <x14:dxf>
              <font>
                <color rgb="FF9C0006"/>
              </font>
              <fill>
                <patternFill>
                  <bgColor rgb="FFFFC7CE"/>
                </patternFill>
              </fill>
            </x14:dxf>
          </x14:cfRule>
          <x14:cfRule type="containsText" priority="320" operator="containsText" id="{48F99C2A-38B4-4398-B28D-9B933F252088}">
            <xm:f>NOT(ISERROR(SEARCH("C",P16)))</xm:f>
            <xm:f>"C"</xm:f>
            <x14:dxf>
              <font>
                <color rgb="FF006100"/>
              </font>
              <fill>
                <patternFill>
                  <bgColor rgb="FFC6EFCE"/>
                </patternFill>
              </fill>
            </x14:dxf>
          </x14:cfRule>
          <xm:sqref>P16:AW16</xm:sqref>
        </x14:conditionalFormatting>
        <x14:conditionalFormatting xmlns:xm="http://schemas.microsoft.com/office/excel/2006/main">
          <x14:cfRule type="containsText" priority="310" operator="containsText" id="{0E6A3248-EF94-475B-8408-A4608E2EC221}">
            <xm:f>NOT(ISERROR(SEARCH("B",P20)))</xm:f>
            <xm:f>"B"</xm:f>
            <x14:dxf>
              <font>
                <color theme="0"/>
              </font>
              <fill>
                <patternFill>
                  <bgColor rgb="FF7030A0"/>
                </patternFill>
              </fill>
            </x14:dxf>
          </x14:cfRule>
          <x14:cfRule type="containsText" priority="311" operator="containsText" id="{B53591E3-2A26-4C01-8EB8-51498F096A0B}">
            <xm:f>NOT(ISERROR(SEARCH("N",P20)))</xm:f>
            <xm:f>"N"</xm:f>
            <x14:dxf>
              <font>
                <color rgb="FF9C0006"/>
              </font>
              <fill>
                <patternFill>
                  <bgColor rgb="FFFFC7CE"/>
                </patternFill>
              </fill>
            </x14:dxf>
          </x14:cfRule>
          <x14:cfRule type="containsText" priority="312" operator="containsText" id="{BB2B7C6A-843D-4B4B-A725-DEFBA46748B1}">
            <xm:f>NOT(ISERROR(SEARCH("C",P20)))</xm:f>
            <xm:f>"C"</xm:f>
            <x14:dxf>
              <font>
                <color rgb="FF006100"/>
              </font>
              <fill>
                <patternFill>
                  <bgColor rgb="FFC6EFCE"/>
                </patternFill>
              </fill>
            </x14:dxf>
          </x14:cfRule>
          <xm:sqref>P20:AW20</xm:sqref>
        </x14:conditionalFormatting>
        <x14:conditionalFormatting xmlns:xm="http://schemas.microsoft.com/office/excel/2006/main">
          <x14:cfRule type="containsText" priority="294" operator="containsText" id="{27147F11-351F-4526-AE6A-91ECE613C23B}">
            <xm:f>NOT(ISERROR(SEARCH("B",P24)))</xm:f>
            <xm:f>"B"</xm:f>
            <x14:dxf>
              <font>
                <color theme="0"/>
              </font>
              <fill>
                <patternFill>
                  <bgColor rgb="FF7030A0"/>
                </patternFill>
              </fill>
            </x14:dxf>
          </x14:cfRule>
          <x14:cfRule type="containsText" priority="295" operator="containsText" id="{E55B8F9A-DC16-431E-ADB3-CA24D28D619C}">
            <xm:f>NOT(ISERROR(SEARCH("N",P24)))</xm:f>
            <xm:f>"N"</xm:f>
            <x14:dxf>
              <font>
                <color rgb="FF9C0006"/>
              </font>
              <fill>
                <patternFill>
                  <bgColor rgb="FFFFC7CE"/>
                </patternFill>
              </fill>
            </x14:dxf>
          </x14:cfRule>
          <x14:cfRule type="containsText" priority="296" operator="containsText" id="{A1D276D1-402E-4BAB-80BE-22B861B2C56A}">
            <xm:f>NOT(ISERROR(SEARCH("C",P24)))</xm:f>
            <xm:f>"C"</xm:f>
            <x14:dxf>
              <font>
                <color rgb="FF006100"/>
              </font>
              <fill>
                <patternFill>
                  <bgColor rgb="FFC6EFCE"/>
                </patternFill>
              </fill>
            </x14:dxf>
          </x14:cfRule>
          <xm:sqref>P24:AW24</xm:sqref>
        </x14:conditionalFormatting>
        <x14:conditionalFormatting xmlns:xm="http://schemas.microsoft.com/office/excel/2006/main">
          <x14:cfRule type="containsText" priority="286" operator="containsText" id="{78FC119D-3A1A-4C9A-BB14-63D0CFEC34B8}">
            <xm:f>NOT(ISERROR(SEARCH("B",P25)))</xm:f>
            <xm:f>"B"</xm:f>
            <x14:dxf>
              <font>
                <color theme="0"/>
              </font>
              <fill>
                <patternFill>
                  <bgColor rgb="FF7030A0"/>
                </patternFill>
              </fill>
            </x14:dxf>
          </x14:cfRule>
          <x14:cfRule type="containsText" priority="287" operator="containsText" id="{556A2ADB-17B2-46F2-B511-0C2879935981}">
            <xm:f>NOT(ISERROR(SEARCH("N",P25)))</xm:f>
            <xm:f>"N"</xm:f>
            <x14:dxf>
              <font>
                <color rgb="FF9C0006"/>
              </font>
              <fill>
                <patternFill>
                  <bgColor rgb="FFFFC7CE"/>
                </patternFill>
              </fill>
            </x14:dxf>
          </x14:cfRule>
          <x14:cfRule type="containsText" priority="288" operator="containsText" id="{91CD73A4-1E49-4099-B539-7B75387A8217}">
            <xm:f>NOT(ISERROR(SEARCH("C",P25)))</xm:f>
            <xm:f>"C"</xm:f>
            <x14:dxf>
              <font>
                <color rgb="FF006100"/>
              </font>
              <fill>
                <patternFill>
                  <bgColor rgb="FFC6EFCE"/>
                </patternFill>
              </fill>
            </x14:dxf>
          </x14:cfRule>
          <xm:sqref>P25:AW25</xm:sqref>
        </x14:conditionalFormatting>
        <x14:conditionalFormatting xmlns:xm="http://schemas.microsoft.com/office/excel/2006/main">
          <x14:cfRule type="containsText" priority="278" operator="containsText" id="{EBC5FE45-FB76-40D8-8272-D3E07443D1B7}">
            <xm:f>NOT(ISERROR(SEARCH("B",P27)))</xm:f>
            <xm:f>"B"</xm:f>
            <x14:dxf>
              <font>
                <color theme="0"/>
              </font>
              <fill>
                <patternFill>
                  <bgColor rgb="FF7030A0"/>
                </patternFill>
              </fill>
            </x14:dxf>
          </x14:cfRule>
          <x14:cfRule type="containsText" priority="279" operator="containsText" id="{5A87284C-5BA0-4555-A8F9-8BF33E4655E8}">
            <xm:f>NOT(ISERROR(SEARCH("N",P27)))</xm:f>
            <xm:f>"N"</xm:f>
            <x14:dxf>
              <font>
                <color rgb="FF9C0006"/>
              </font>
              <fill>
                <patternFill>
                  <bgColor rgb="FFFFC7CE"/>
                </patternFill>
              </fill>
            </x14:dxf>
          </x14:cfRule>
          <x14:cfRule type="containsText" priority="280" operator="containsText" id="{11E9890B-41CB-4ADE-B2D7-73AD84C7A45D}">
            <xm:f>NOT(ISERROR(SEARCH("C",P27)))</xm:f>
            <xm:f>"C"</xm:f>
            <x14:dxf>
              <font>
                <color rgb="FF006100"/>
              </font>
              <fill>
                <patternFill>
                  <bgColor rgb="FFC6EFCE"/>
                </patternFill>
              </fill>
            </x14:dxf>
          </x14:cfRule>
          <xm:sqref>P27:AW27</xm:sqref>
        </x14:conditionalFormatting>
        <x14:conditionalFormatting xmlns:xm="http://schemas.microsoft.com/office/excel/2006/main">
          <x14:cfRule type="containsText" priority="270" operator="containsText" id="{F31BE5E1-37BC-4896-993D-A4293A2AFC7E}">
            <xm:f>NOT(ISERROR(SEARCH("B",P28)))</xm:f>
            <xm:f>"B"</xm:f>
            <x14:dxf>
              <font>
                <color theme="0"/>
              </font>
              <fill>
                <patternFill>
                  <bgColor rgb="FF7030A0"/>
                </patternFill>
              </fill>
            </x14:dxf>
          </x14:cfRule>
          <x14:cfRule type="containsText" priority="271" operator="containsText" id="{6B165080-3241-4DCE-A3B0-9A3C1EFC2187}">
            <xm:f>NOT(ISERROR(SEARCH("N",P28)))</xm:f>
            <xm:f>"N"</xm:f>
            <x14:dxf>
              <font>
                <color rgb="FF9C0006"/>
              </font>
              <fill>
                <patternFill>
                  <bgColor rgb="FFFFC7CE"/>
                </patternFill>
              </fill>
            </x14:dxf>
          </x14:cfRule>
          <x14:cfRule type="containsText" priority="272" operator="containsText" id="{E92B6391-08F7-496D-9DB2-DFE130AF0FA0}">
            <xm:f>NOT(ISERROR(SEARCH("C",P28)))</xm:f>
            <xm:f>"C"</xm:f>
            <x14:dxf>
              <font>
                <color rgb="FF006100"/>
              </font>
              <fill>
                <patternFill>
                  <bgColor rgb="FFC6EFCE"/>
                </patternFill>
              </fill>
            </x14:dxf>
          </x14:cfRule>
          <xm:sqref>P28:AW28</xm:sqref>
        </x14:conditionalFormatting>
        <x14:conditionalFormatting xmlns:xm="http://schemas.microsoft.com/office/excel/2006/main">
          <x14:cfRule type="containsText" priority="262" operator="containsText" id="{D7B892BF-CF95-4545-87CE-51E2AC3431AC}">
            <xm:f>NOT(ISERROR(SEARCH("B",P42)))</xm:f>
            <xm:f>"B"</xm:f>
            <x14:dxf>
              <font>
                <color theme="0"/>
              </font>
              <fill>
                <patternFill>
                  <bgColor rgb="FF7030A0"/>
                </patternFill>
              </fill>
            </x14:dxf>
          </x14:cfRule>
          <x14:cfRule type="containsText" priority="263" operator="containsText" id="{DFB36579-2FB9-4058-B08C-23B322E3BC24}">
            <xm:f>NOT(ISERROR(SEARCH("N",P42)))</xm:f>
            <xm:f>"N"</xm:f>
            <x14:dxf>
              <font>
                <color rgb="FF9C0006"/>
              </font>
              <fill>
                <patternFill>
                  <bgColor rgb="FFFFC7CE"/>
                </patternFill>
              </fill>
            </x14:dxf>
          </x14:cfRule>
          <x14:cfRule type="containsText" priority="264" operator="containsText" id="{42378728-9C2B-4545-9959-2998C22F97B5}">
            <xm:f>NOT(ISERROR(SEARCH("C",P42)))</xm:f>
            <xm:f>"C"</xm:f>
            <x14:dxf>
              <font>
                <color rgb="FF006100"/>
              </font>
              <fill>
                <patternFill>
                  <bgColor rgb="FFC6EFCE"/>
                </patternFill>
              </fill>
            </x14:dxf>
          </x14:cfRule>
          <xm:sqref>P42:AW42</xm:sqref>
        </x14:conditionalFormatting>
        <x14:conditionalFormatting xmlns:xm="http://schemas.microsoft.com/office/excel/2006/main">
          <x14:cfRule type="containsText" priority="246" operator="containsText" id="{8A4E144F-85E4-443C-B082-ED0058C76327}">
            <xm:f>NOT(ISERROR(SEARCH("B",P48)))</xm:f>
            <xm:f>"B"</xm:f>
            <x14:dxf>
              <font>
                <color theme="0"/>
              </font>
              <fill>
                <patternFill>
                  <bgColor rgb="FF7030A0"/>
                </patternFill>
              </fill>
            </x14:dxf>
          </x14:cfRule>
          <x14:cfRule type="containsText" priority="247" operator="containsText" id="{ABC7DD93-EA76-4D0C-A4F4-1365F26B5645}">
            <xm:f>NOT(ISERROR(SEARCH("N",P48)))</xm:f>
            <xm:f>"N"</xm:f>
            <x14:dxf>
              <font>
                <color rgb="FF9C0006"/>
              </font>
              <fill>
                <patternFill>
                  <bgColor rgb="FFFFC7CE"/>
                </patternFill>
              </fill>
            </x14:dxf>
          </x14:cfRule>
          <x14:cfRule type="containsText" priority="248" operator="containsText" id="{73D2C145-2232-41D0-B994-B67CB3CF0C8F}">
            <xm:f>NOT(ISERROR(SEARCH("C",P48)))</xm:f>
            <xm:f>"C"</xm:f>
            <x14:dxf>
              <font>
                <color rgb="FF006100"/>
              </font>
              <fill>
                <patternFill>
                  <bgColor rgb="FFC6EFCE"/>
                </patternFill>
              </fill>
            </x14:dxf>
          </x14:cfRule>
          <xm:sqref>P48:AW48</xm:sqref>
        </x14:conditionalFormatting>
        <x14:conditionalFormatting xmlns:xm="http://schemas.microsoft.com/office/excel/2006/main">
          <x14:cfRule type="containsText" priority="238" operator="containsText" id="{2DD6DBE0-FBE3-406A-BA12-F95508CF2585}">
            <xm:f>NOT(ISERROR(SEARCH("B",P49)))</xm:f>
            <xm:f>"B"</xm:f>
            <x14:dxf>
              <font>
                <color theme="0"/>
              </font>
              <fill>
                <patternFill>
                  <bgColor rgb="FF7030A0"/>
                </patternFill>
              </fill>
            </x14:dxf>
          </x14:cfRule>
          <x14:cfRule type="containsText" priority="239" operator="containsText" id="{F744A328-2EBF-49AB-9A51-B713F0BD7480}">
            <xm:f>NOT(ISERROR(SEARCH("N",P49)))</xm:f>
            <xm:f>"N"</xm:f>
            <x14:dxf>
              <font>
                <color rgb="FF9C0006"/>
              </font>
              <fill>
                <patternFill>
                  <bgColor rgb="FFFFC7CE"/>
                </patternFill>
              </fill>
            </x14:dxf>
          </x14:cfRule>
          <x14:cfRule type="containsText" priority="240" operator="containsText" id="{2B19383D-4BBC-4172-A06C-C7DA29E5AA46}">
            <xm:f>NOT(ISERROR(SEARCH("C",P49)))</xm:f>
            <xm:f>"C"</xm:f>
            <x14:dxf>
              <font>
                <color rgb="FF006100"/>
              </font>
              <fill>
                <patternFill>
                  <bgColor rgb="FFC6EFCE"/>
                </patternFill>
              </fill>
            </x14:dxf>
          </x14:cfRule>
          <xm:sqref>P49:AW49</xm:sqref>
        </x14:conditionalFormatting>
        <x14:conditionalFormatting xmlns:xm="http://schemas.microsoft.com/office/excel/2006/main">
          <x14:cfRule type="containsText" priority="230" operator="containsText" id="{FC91F5B9-C0EC-4B64-9805-151555BAA99B}">
            <xm:f>NOT(ISERROR(SEARCH("B",P51)))</xm:f>
            <xm:f>"B"</xm:f>
            <x14:dxf>
              <font>
                <color theme="0"/>
              </font>
              <fill>
                <patternFill>
                  <bgColor rgb="FF7030A0"/>
                </patternFill>
              </fill>
            </x14:dxf>
          </x14:cfRule>
          <x14:cfRule type="containsText" priority="231" operator="containsText" id="{C8AB7CB9-9764-4C68-B93D-892834CF28BD}">
            <xm:f>NOT(ISERROR(SEARCH("N",P51)))</xm:f>
            <xm:f>"N"</xm:f>
            <x14:dxf>
              <font>
                <color rgb="FF9C0006"/>
              </font>
              <fill>
                <patternFill>
                  <bgColor rgb="FFFFC7CE"/>
                </patternFill>
              </fill>
            </x14:dxf>
          </x14:cfRule>
          <x14:cfRule type="containsText" priority="232" operator="containsText" id="{E581EA26-97D4-4D14-B7E8-E1DBB9C32862}">
            <xm:f>NOT(ISERROR(SEARCH("C",P51)))</xm:f>
            <xm:f>"C"</xm:f>
            <x14:dxf>
              <font>
                <color rgb="FF006100"/>
              </font>
              <fill>
                <patternFill>
                  <bgColor rgb="FFC6EFCE"/>
                </patternFill>
              </fill>
            </x14:dxf>
          </x14:cfRule>
          <xm:sqref>P51:AW51</xm:sqref>
        </x14:conditionalFormatting>
        <x14:conditionalFormatting xmlns:xm="http://schemas.microsoft.com/office/excel/2006/main">
          <x14:cfRule type="containsText" priority="222" operator="containsText" id="{F3410D15-29D9-46DE-9AC1-289599348EFB}">
            <xm:f>NOT(ISERROR(SEARCH("B",P52)))</xm:f>
            <xm:f>"B"</xm:f>
            <x14:dxf>
              <font>
                <color theme="0"/>
              </font>
              <fill>
                <patternFill>
                  <bgColor rgb="FF7030A0"/>
                </patternFill>
              </fill>
            </x14:dxf>
          </x14:cfRule>
          <x14:cfRule type="containsText" priority="223" operator="containsText" id="{B3AAAD24-A226-429B-A399-B73D081AB11C}">
            <xm:f>NOT(ISERROR(SEARCH("N",P52)))</xm:f>
            <xm:f>"N"</xm:f>
            <x14:dxf>
              <font>
                <color rgb="FF9C0006"/>
              </font>
              <fill>
                <patternFill>
                  <bgColor rgb="FFFFC7CE"/>
                </patternFill>
              </fill>
            </x14:dxf>
          </x14:cfRule>
          <x14:cfRule type="containsText" priority="224" operator="containsText" id="{AD5EB904-8EC0-441F-996F-AE4FC05C993C}">
            <xm:f>NOT(ISERROR(SEARCH("C",P52)))</xm:f>
            <xm:f>"C"</xm:f>
            <x14:dxf>
              <font>
                <color rgb="FF006100"/>
              </font>
              <fill>
                <patternFill>
                  <bgColor rgb="FFC6EFCE"/>
                </patternFill>
              </fill>
            </x14:dxf>
          </x14:cfRule>
          <xm:sqref>P52:AW52</xm:sqref>
        </x14:conditionalFormatting>
        <x14:conditionalFormatting xmlns:xm="http://schemas.microsoft.com/office/excel/2006/main">
          <x14:cfRule type="containsText" priority="214" operator="containsText" id="{EAB675BB-5AE5-4126-9F55-E31A8BA5C46F}">
            <xm:f>NOT(ISERROR(SEARCH("B",P58)))</xm:f>
            <xm:f>"B"</xm:f>
            <x14:dxf>
              <font>
                <color theme="0"/>
              </font>
              <fill>
                <patternFill>
                  <bgColor rgb="FF7030A0"/>
                </patternFill>
              </fill>
            </x14:dxf>
          </x14:cfRule>
          <x14:cfRule type="containsText" priority="215" operator="containsText" id="{E2C27FDA-03DE-4A80-BA55-B3A5E7E53733}">
            <xm:f>NOT(ISERROR(SEARCH("N",P58)))</xm:f>
            <xm:f>"N"</xm:f>
            <x14:dxf>
              <font>
                <color rgb="FF9C0006"/>
              </font>
              <fill>
                <patternFill>
                  <bgColor rgb="FFFFC7CE"/>
                </patternFill>
              </fill>
            </x14:dxf>
          </x14:cfRule>
          <x14:cfRule type="containsText" priority="216" operator="containsText" id="{08740312-14B4-428F-B721-5CC4C82D7641}">
            <xm:f>NOT(ISERROR(SEARCH("C",P58)))</xm:f>
            <xm:f>"C"</xm:f>
            <x14:dxf>
              <font>
                <color rgb="FF006100"/>
              </font>
              <fill>
                <patternFill>
                  <bgColor rgb="FFC6EFCE"/>
                </patternFill>
              </fill>
            </x14:dxf>
          </x14:cfRule>
          <xm:sqref>P58:AW58</xm:sqref>
        </x14:conditionalFormatting>
        <x14:conditionalFormatting xmlns:xm="http://schemas.microsoft.com/office/excel/2006/main">
          <x14:cfRule type="containsText" priority="206" operator="containsText" id="{8B120651-3DF4-4E96-BEDB-39465DA2E0C7}">
            <xm:f>NOT(ISERROR(SEARCH("B",P59)))</xm:f>
            <xm:f>"B"</xm:f>
            <x14:dxf>
              <font>
                <color theme="0"/>
              </font>
              <fill>
                <patternFill>
                  <bgColor rgb="FF7030A0"/>
                </patternFill>
              </fill>
            </x14:dxf>
          </x14:cfRule>
          <x14:cfRule type="containsText" priority="207" operator="containsText" id="{EB4A06B0-1D6C-419A-A423-5E6F3F9FE968}">
            <xm:f>NOT(ISERROR(SEARCH("N",P59)))</xm:f>
            <xm:f>"N"</xm:f>
            <x14:dxf>
              <font>
                <color rgb="FF9C0006"/>
              </font>
              <fill>
                <patternFill>
                  <bgColor rgb="FFFFC7CE"/>
                </patternFill>
              </fill>
            </x14:dxf>
          </x14:cfRule>
          <x14:cfRule type="containsText" priority="208" operator="containsText" id="{2ABAE07A-9971-4418-B7A7-BEC57CF99504}">
            <xm:f>NOT(ISERROR(SEARCH("C",P59)))</xm:f>
            <xm:f>"C"</xm:f>
            <x14:dxf>
              <font>
                <color rgb="FF006100"/>
              </font>
              <fill>
                <patternFill>
                  <bgColor rgb="FFC6EFCE"/>
                </patternFill>
              </fill>
            </x14:dxf>
          </x14:cfRule>
          <xm:sqref>P59:AW59</xm:sqref>
        </x14:conditionalFormatting>
        <x14:conditionalFormatting xmlns:xm="http://schemas.microsoft.com/office/excel/2006/main">
          <x14:cfRule type="containsText" priority="198" operator="containsText" id="{962DF6CD-2DA2-4531-B0EC-6A7E6F056F66}">
            <xm:f>NOT(ISERROR(SEARCH("B",P69)))</xm:f>
            <xm:f>"B"</xm:f>
            <x14:dxf>
              <font>
                <color theme="0"/>
              </font>
              <fill>
                <patternFill>
                  <bgColor rgb="FF7030A0"/>
                </patternFill>
              </fill>
            </x14:dxf>
          </x14:cfRule>
          <x14:cfRule type="containsText" priority="199" operator="containsText" id="{3C11AFA8-345E-4FC3-93D2-E6666DB6FAF8}">
            <xm:f>NOT(ISERROR(SEARCH("N",P69)))</xm:f>
            <xm:f>"N"</xm:f>
            <x14:dxf>
              <font>
                <color rgb="FF9C0006"/>
              </font>
              <fill>
                <patternFill>
                  <bgColor rgb="FFFFC7CE"/>
                </patternFill>
              </fill>
            </x14:dxf>
          </x14:cfRule>
          <x14:cfRule type="containsText" priority="200" operator="containsText" id="{6EF7668A-3FA5-45AA-8338-19F7DBE4A5F0}">
            <xm:f>NOT(ISERROR(SEARCH("C",P69)))</xm:f>
            <xm:f>"C"</xm:f>
            <x14:dxf>
              <font>
                <color rgb="FF006100"/>
              </font>
              <fill>
                <patternFill>
                  <bgColor rgb="FFC6EFCE"/>
                </patternFill>
              </fill>
            </x14:dxf>
          </x14:cfRule>
          <xm:sqref>P69:AW69</xm:sqref>
        </x14:conditionalFormatting>
        <x14:conditionalFormatting xmlns:xm="http://schemas.microsoft.com/office/excel/2006/main">
          <x14:cfRule type="containsText" priority="190" operator="containsText" id="{9AF19DCC-1BCB-43A3-B73D-C8CC7061D67A}">
            <xm:f>NOT(ISERROR(SEARCH("B",P70)))</xm:f>
            <xm:f>"B"</xm:f>
            <x14:dxf>
              <font>
                <color theme="0"/>
              </font>
              <fill>
                <patternFill>
                  <bgColor rgb="FF7030A0"/>
                </patternFill>
              </fill>
            </x14:dxf>
          </x14:cfRule>
          <x14:cfRule type="containsText" priority="191" operator="containsText" id="{92E707E3-29A1-4A27-9C3A-63B934C05112}">
            <xm:f>NOT(ISERROR(SEARCH("N",P70)))</xm:f>
            <xm:f>"N"</xm:f>
            <x14:dxf>
              <font>
                <color rgb="FF9C0006"/>
              </font>
              <fill>
                <patternFill>
                  <bgColor rgb="FFFFC7CE"/>
                </patternFill>
              </fill>
            </x14:dxf>
          </x14:cfRule>
          <x14:cfRule type="containsText" priority="192" operator="containsText" id="{2C34119F-8598-4212-A621-55DF6669E917}">
            <xm:f>NOT(ISERROR(SEARCH("C",P70)))</xm:f>
            <xm:f>"C"</xm:f>
            <x14:dxf>
              <font>
                <color rgb="FF006100"/>
              </font>
              <fill>
                <patternFill>
                  <bgColor rgb="FFC6EFCE"/>
                </patternFill>
              </fill>
            </x14:dxf>
          </x14:cfRule>
          <xm:sqref>P70:AW70</xm:sqref>
        </x14:conditionalFormatting>
        <x14:conditionalFormatting xmlns:xm="http://schemas.microsoft.com/office/excel/2006/main">
          <x14:cfRule type="containsText" priority="182" operator="containsText" id="{65B92885-C8F5-44C3-BFAA-A409E2C2F90A}">
            <xm:f>NOT(ISERROR(SEARCH("B",P12)))</xm:f>
            <xm:f>"B"</xm:f>
            <x14:dxf>
              <font>
                <color theme="0"/>
              </font>
              <fill>
                <patternFill>
                  <bgColor rgb="FF7030A0"/>
                </patternFill>
              </fill>
            </x14:dxf>
          </x14:cfRule>
          <x14:cfRule type="containsText" priority="183" operator="containsText" id="{3B0331DE-616A-491E-96B6-39DD520D613A}">
            <xm:f>NOT(ISERROR(SEARCH("N",P12)))</xm:f>
            <xm:f>"N"</xm:f>
            <x14:dxf>
              <font>
                <color rgb="FF9C0006"/>
              </font>
              <fill>
                <patternFill>
                  <bgColor rgb="FFFFC7CE"/>
                </patternFill>
              </fill>
            </x14:dxf>
          </x14:cfRule>
          <x14:cfRule type="containsText" priority="184" operator="containsText" id="{BABC2C08-2AD4-4B3D-9006-87C0AC34945F}">
            <xm:f>NOT(ISERROR(SEARCH("C",P12)))</xm:f>
            <xm:f>"C"</xm:f>
            <x14:dxf>
              <font>
                <color rgb="FF006100"/>
              </font>
              <fill>
                <patternFill>
                  <bgColor rgb="FFC6EFCE"/>
                </patternFill>
              </fill>
            </x14:dxf>
          </x14:cfRule>
          <xm:sqref>P12:AW12</xm:sqref>
        </x14:conditionalFormatting>
        <x14:conditionalFormatting xmlns:xm="http://schemas.microsoft.com/office/excel/2006/main">
          <x14:cfRule type="containsText" priority="174" operator="containsText" id="{069C4ACF-784D-4E52-8C24-6262829627B7}">
            <xm:f>NOT(ISERROR(SEARCH("B",P13)))</xm:f>
            <xm:f>"B"</xm:f>
            <x14:dxf>
              <font>
                <color theme="0"/>
              </font>
              <fill>
                <patternFill>
                  <bgColor rgb="FF7030A0"/>
                </patternFill>
              </fill>
            </x14:dxf>
          </x14:cfRule>
          <x14:cfRule type="containsText" priority="175" operator="containsText" id="{4F1D5BCF-0647-4F3B-B859-0CBFAEE31FE1}">
            <xm:f>NOT(ISERROR(SEARCH("N",P13)))</xm:f>
            <xm:f>"N"</xm:f>
            <x14:dxf>
              <font>
                <color rgb="FF9C0006"/>
              </font>
              <fill>
                <patternFill>
                  <bgColor rgb="FFFFC7CE"/>
                </patternFill>
              </fill>
            </x14:dxf>
          </x14:cfRule>
          <x14:cfRule type="containsText" priority="176" operator="containsText" id="{731870B4-5FAE-4D41-8B78-0658A30E359C}">
            <xm:f>NOT(ISERROR(SEARCH("C",P13)))</xm:f>
            <xm:f>"C"</xm:f>
            <x14:dxf>
              <font>
                <color rgb="FF006100"/>
              </font>
              <fill>
                <patternFill>
                  <bgColor rgb="FFC6EFCE"/>
                </patternFill>
              </fill>
            </x14:dxf>
          </x14:cfRule>
          <xm:sqref>P13:AW13</xm:sqref>
        </x14:conditionalFormatting>
        <x14:conditionalFormatting xmlns:xm="http://schemas.microsoft.com/office/excel/2006/main">
          <x14:cfRule type="containsText" priority="166" operator="containsText" id="{4735B2FB-0684-4B3F-92C5-A910D056249A}">
            <xm:f>NOT(ISERROR(SEARCH("B",P17)))</xm:f>
            <xm:f>"B"</xm:f>
            <x14:dxf>
              <font>
                <color theme="0"/>
              </font>
              <fill>
                <patternFill>
                  <bgColor rgb="FF7030A0"/>
                </patternFill>
              </fill>
            </x14:dxf>
          </x14:cfRule>
          <x14:cfRule type="containsText" priority="167" operator="containsText" id="{695E2B5F-E31D-4468-BEDD-CFB870CD9483}">
            <xm:f>NOT(ISERROR(SEARCH("N",P17)))</xm:f>
            <xm:f>"N"</xm:f>
            <x14:dxf>
              <font>
                <color rgb="FF9C0006"/>
              </font>
              <fill>
                <patternFill>
                  <bgColor rgb="FFFFC7CE"/>
                </patternFill>
              </fill>
            </x14:dxf>
          </x14:cfRule>
          <x14:cfRule type="containsText" priority="168" operator="containsText" id="{EEA9DFCE-556B-4F1F-AD55-BDD7E8E537BD}">
            <xm:f>NOT(ISERROR(SEARCH("C",P17)))</xm:f>
            <xm:f>"C"</xm:f>
            <x14:dxf>
              <font>
                <color rgb="FF006100"/>
              </font>
              <fill>
                <patternFill>
                  <bgColor rgb="FFC6EFCE"/>
                </patternFill>
              </fill>
            </x14:dxf>
          </x14:cfRule>
          <xm:sqref>P17:AW17</xm:sqref>
        </x14:conditionalFormatting>
        <x14:conditionalFormatting xmlns:xm="http://schemas.microsoft.com/office/excel/2006/main">
          <x14:cfRule type="containsText" priority="158" operator="containsText" id="{E2DF0EEA-7BCA-4757-895C-DFCF05A461FE}">
            <xm:f>NOT(ISERROR(SEARCH("B",P18)))</xm:f>
            <xm:f>"B"</xm:f>
            <x14:dxf>
              <font>
                <color theme="0"/>
              </font>
              <fill>
                <patternFill>
                  <bgColor rgb="FF7030A0"/>
                </patternFill>
              </fill>
            </x14:dxf>
          </x14:cfRule>
          <x14:cfRule type="containsText" priority="159" operator="containsText" id="{B96D0DE7-3DF7-4536-AEDF-89080A8E1EAB}">
            <xm:f>NOT(ISERROR(SEARCH("N",P18)))</xm:f>
            <xm:f>"N"</xm:f>
            <x14:dxf>
              <font>
                <color rgb="FF9C0006"/>
              </font>
              <fill>
                <patternFill>
                  <bgColor rgb="FFFFC7CE"/>
                </patternFill>
              </fill>
            </x14:dxf>
          </x14:cfRule>
          <x14:cfRule type="containsText" priority="160" operator="containsText" id="{D53CEFE7-29C3-4D95-BC71-C1846DBA2A0D}">
            <xm:f>NOT(ISERROR(SEARCH("C",P18)))</xm:f>
            <xm:f>"C"</xm:f>
            <x14:dxf>
              <font>
                <color rgb="FF006100"/>
              </font>
              <fill>
                <patternFill>
                  <bgColor rgb="FFC6EFCE"/>
                </patternFill>
              </fill>
            </x14:dxf>
          </x14:cfRule>
          <xm:sqref>P18:AW18</xm:sqref>
        </x14:conditionalFormatting>
        <x14:conditionalFormatting xmlns:xm="http://schemas.microsoft.com/office/excel/2006/main">
          <x14:cfRule type="containsText" priority="150" operator="containsText" id="{92BA9FB9-5D32-4BDD-BFDE-04AAADABE423}">
            <xm:f>NOT(ISERROR(SEARCH("B",P21)))</xm:f>
            <xm:f>"B"</xm:f>
            <x14:dxf>
              <font>
                <color theme="0"/>
              </font>
              <fill>
                <patternFill>
                  <bgColor rgb="FF7030A0"/>
                </patternFill>
              </fill>
            </x14:dxf>
          </x14:cfRule>
          <x14:cfRule type="containsText" priority="151" operator="containsText" id="{CDB594CC-190C-4FE8-96F4-21EDB0FC1685}">
            <xm:f>NOT(ISERROR(SEARCH("N",P21)))</xm:f>
            <xm:f>"N"</xm:f>
            <x14:dxf>
              <font>
                <color rgb="FF9C0006"/>
              </font>
              <fill>
                <patternFill>
                  <bgColor rgb="FFFFC7CE"/>
                </patternFill>
              </fill>
            </x14:dxf>
          </x14:cfRule>
          <x14:cfRule type="containsText" priority="152" operator="containsText" id="{0D2FD5BC-14CC-4D94-B04F-B273F0021BDF}">
            <xm:f>NOT(ISERROR(SEARCH("C",P21)))</xm:f>
            <xm:f>"C"</xm:f>
            <x14:dxf>
              <font>
                <color rgb="FF006100"/>
              </font>
              <fill>
                <patternFill>
                  <bgColor rgb="FFC6EFCE"/>
                </patternFill>
              </fill>
            </x14:dxf>
          </x14:cfRule>
          <xm:sqref>P21:AW21</xm:sqref>
        </x14:conditionalFormatting>
        <x14:conditionalFormatting xmlns:xm="http://schemas.microsoft.com/office/excel/2006/main">
          <x14:cfRule type="containsText" priority="142" operator="containsText" id="{7EB4F615-AD60-4A7B-9C1E-249700F8C238}">
            <xm:f>NOT(ISERROR(SEARCH("B",P22)))</xm:f>
            <xm:f>"B"</xm:f>
            <x14:dxf>
              <font>
                <color theme="0"/>
              </font>
              <fill>
                <patternFill>
                  <bgColor rgb="FF7030A0"/>
                </patternFill>
              </fill>
            </x14:dxf>
          </x14:cfRule>
          <x14:cfRule type="containsText" priority="143" operator="containsText" id="{58633558-9D73-4D49-9524-BA3E5394B1B7}">
            <xm:f>NOT(ISERROR(SEARCH("N",P22)))</xm:f>
            <xm:f>"N"</xm:f>
            <x14:dxf>
              <font>
                <color rgb="FF9C0006"/>
              </font>
              <fill>
                <patternFill>
                  <bgColor rgb="FFFFC7CE"/>
                </patternFill>
              </fill>
            </x14:dxf>
          </x14:cfRule>
          <x14:cfRule type="containsText" priority="144" operator="containsText" id="{1A842717-9DBC-4FA4-A9A3-242321ED3BB7}">
            <xm:f>NOT(ISERROR(SEARCH("C",P22)))</xm:f>
            <xm:f>"C"</xm:f>
            <x14:dxf>
              <font>
                <color rgb="FF006100"/>
              </font>
              <fill>
                <patternFill>
                  <bgColor rgb="FFC6EFCE"/>
                </patternFill>
              </fill>
            </x14:dxf>
          </x14:cfRule>
          <xm:sqref>P22:AW22</xm:sqref>
        </x14:conditionalFormatting>
        <x14:conditionalFormatting xmlns:xm="http://schemas.microsoft.com/office/excel/2006/main">
          <x14:cfRule type="containsText" priority="134" operator="containsText" id="{04270A06-3220-4A00-8AE3-8093BBAD73A1}">
            <xm:f>NOT(ISERROR(SEARCH("B",P30)))</xm:f>
            <xm:f>"B"</xm:f>
            <x14:dxf>
              <font>
                <color theme="0"/>
              </font>
              <fill>
                <patternFill>
                  <bgColor rgb="FF7030A0"/>
                </patternFill>
              </fill>
            </x14:dxf>
          </x14:cfRule>
          <x14:cfRule type="containsText" priority="135" operator="containsText" id="{4A043A9F-AC6E-4CA1-B0CE-495540C268A3}">
            <xm:f>NOT(ISERROR(SEARCH("N",P30)))</xm:f>
            <xm:f>"N"</xm:f>
            <x14:dxf>
              <font>
                <color rgb="FF9C0006"/>
              </font>
              <fill>
                <patternFill>
                  <bgColor rgb="FFFFC7CE"/>
                </patternFill>
              </fill>
            </x14:dxf>
          </x14:cfRule>
          <x14:cfRule type="containsText" priority="136" operator="containsText" id="{357946E9-4711-4321-A000-EF6C77F33B69}">
            <xm:f>NOT(ISERROR(SEARCH("C",P30)))</xm:f>
            <xm:f>"C"</xm:f>
            <x14:dxf>
              <font>
                <color rgb="FF006100"/>
              </font>
              <fill>
                <patternFill>
                  <bgColor rgb="FFC6EFCE"/>
                </patternFill>
              </fill>
            </x14:dxf>
          </x14:cfRule>
          <xm:sqref>P30:AW30</xm:sqref>
        </x14:conditionalFormatting>
        <x14:conditionalFormatting xmlns:xm="http://schemas.microsoft.com/office/excel/2006/main">
          <x14:cfRule type="containsText" priority="126" operator="containsText" id="{29519A14-D794-4BCE-86B3-AB5FE3374599}">
            <xm:f>NOT(ISERROR(SEARCH("B",P31)))</xm:f>
            <xm:f>"B"</xm:f>
            <x14:dxf>
              <font>
                <color theme="0"/>
              </font>
              <fill>
                <patternFill>
                  <bgColor rgb="FF7030A0"/>
                </patternFill>
              </fill>
            </x14:dxf>
          </x14:cfRule>
          <x14:cfRule type="containsText" priority="127" operator="containsText" id="{986CAAC7-CA15-4369-A81A-334252337FD8}">
            <xm:f>NOT(ISERROR(SEARCH("N",P31)))</xm:f>
            <xm:f>"N"</xm:f>
            <x14:dxf>
              <font>
                <color rgb="FF9C0006"/>
              </font>
              <fill>
                <patternFill>
                  <bgColor rgb="FFFFC7CE"/>
                </patternFill>
              </fill>
            </x14:dxf>
          </x14:cfRule>
          <x14:cfRule type="containsText" priority="128" operator="containsText" id="{808DEC9F-7ABA-48FF-BCE7-6DAEDC2D8DAE}">
            <xm:f>NOT(ISERROR(SEARCH("C",P31)))</xm:f>
            <xm:f>"C"</xm:f>
            <x14:dxf>
              <font>
                <color rgb="FF006100"/>
              </font>
              <fill>
                <patternFill>
                  <bgColor rgb="FFC6EFCE"/>
                </patternFill>
              </fill>
            </x14:dxf>
          </x14:cfRule>
          <xm:sqref>P31:AW31</xm:sqref>
        </x14:conditionalFormatting>
        <x14:conditionalFormatting xmlns:xm="http://schemas.microsoft.com/office/excel/2006/main">
          <x14:cfRule type="containsText" priority="118" operator="containsText" id="{E17C07F7-5A24-400E-A409-3800DF9655C3}">
            <xm:f>NOT(ISERROR(SEARCH("B",P37)))</xm:f>
            <xm:f>"B"</xm:f>
            <x14:dxf>
              <font>
                <color theme="0"/>
              </font>
              <fill>
                <patternFill>
                  <bgColor rgb="FF7030A0"/>
                </patternFill>
              </fill>
            </x14:dxf>
          </x14:cfRule>
          <x14:cfRule type="containsText" priority="119" operator="containsText" id="{B0155120-2C1E-4A7A-B8B4-0F8B5C67CB63}">
            <xm:f>NOT(ISERROR(SEARCH("N",P37)))</xm:f>
            <xm:f>"N"</xm:f>
            <x14:dxf>
              <font>
                <color rgb="FF9C0006"/>
              </font>
              <fill>
                <patternFill>
                  <bgColor rgb="FFFFC7CE"/>
                </patternFill>
              </fill>
            </x14:dxf>
          </x14:cfRule>
          <x14:cfRule type="containsText" priority="120" operator="containsText" id="{06990366-3692-429C-BDF0-18161FCAF9B4}">
            <xm:f>NOT(ISERROR(SEARCH("C",P37)))</xm:f>
            <xm:f>"C"</xm:f>
            <x14:dxf>
              <font>
                <color rgb="FF006100"/>
              </font>
              <fill>
                <patternFill>
                  <bgColor rgb="FFC6EFCE"/>
                </patternFill>
              </fill>
            </x14:dxf>
          </x14:cfRule>
          <xm:sqref>P37:AW37</xm:sqref>
        </x14:conditionalFormatting>
        <x14:conditionalFormatting xmlns:xm="http://schemas.microsoft.com/office/excel/2006/main">
          <x14:cfRule type="containsText" priority="110" operator="containsText" id="{93486B55-3493-4347-8D2A-0F94343B1E75}">
            <xm:f>NOT(ISERROR(SEARCH("B",P38)))</xm:f>
            <xm:f>"B"</xm:f>
            <x14:dxf>
              <font>
                <color theme="0"/>
              </font>
              <fill>
                <patternFill>
                  <bgColor rgb="FF7030A0"/>
                </patternFill>
              </fill>
            </x14:dxf>
          </x14:cfRule>
          <x14:cfRule type="containsText" priority="111" operator="containsText" id="{75F4A993-9356-4DD9-9381-D26CB3877EB3}">
            <xm:f>NOT(ISERROR(SEARCH("N",P38)))</xm:f>
            <xm:f>"N"</xm:f>
            <x14:dxf>
              <font>
                <color rgb="FF9C0006"/>
              </font>
              <fill>
                <patternFill>
                  <bgColor rgb="FFFFC7CE"/>
                </patternFill>
              </fill>
            </x14:dxf>
          </x14:cfRule>
          <x14:cfRule type="containsText" priority="112" operator="containsText" id="{2304FA70-FEE2-4E22-8763-34E3C5051DAE}">
            <xm:f>NOT(ISERROR(SEARCH("C",P38)))</xm:f>
            <xm:f>"C"</xm:f>
            <x14:dxf>
              <font>
                <color rgb="FF006100"/>
              </font>
              <fill>
                <patternFill>
                  <bgColor rgb="FFC6EFCE"/>
                </patternFill>
              </fill>
            </x14:dxf>
          </x14:cfRule>
          <xm:sqref>P38:AW38</xm:sqref>
        </x14:conditionalFormatting>
        <x14:conditionalFormatting xmlns:xm="http://schemas.microsoft.com/office/excel/2006/main">
          <x14:cfRule type="containsText" priority="102" operator="containsText" id="{778A843C-60F1-48E7-AC74-9610F3C314CC}">
            <xm:f>NOT(ISERROR(SEARCH("B",P43)))</xm:f>
            <xm:f>"B"</xm:f>
            <x14:dxf>
              <font>
                <color theme="0"/>
              </font>
              <fill>
                <patternFill>
                  <bgColor rgb="FF7030A0"/>
                </patternFill>
              </fill>
            </x14:dxf>
          </x14:cfRule>
          <x14:cfRule type="containsText" priority="103" operator="containsText" id="{4D19FC2D-6420-47B8-8418-375116CF7B8F}">
            <xm:f>NOT(ISERROR(SEARCH("N",P43)))</xm:f>
            <xm:f>"N"</xm:f>
            <x14:dxf>
              <font>
                <color rgb="FF9C0006"/>
              </font>
              <fill>
                <patternFill>
                  <bgColor rgb="FFFFC7CE"/>
                </patternFill>
              </fill>
            </x14:dxf>
          </x14:cfRule>
          <x14:cfRule type="containsText" priority="104" operator="containsText" id="{0CDC82F6-B21C-49E8-A2F3-A2DD76EED24E}">
            <xm:f>NOT(ISERROR(SEARCH("C",P43)))</xm:f>
            <xm:f>"C"</xm:f>
            <x14:dxf>
              <font>
                <color rgb="FF006100"/>
              </font>
              <fill>
                <patternFill>
                  <bgColor rgb="FFC6EFCE"/>
                </patternFill>
              </fill>
            </x14:dxf>
          </x14:cfRule>
          <xm:sqref>P43:AW43</xm:sqref>
        </x14:conditionalFormatting>
        <x14:conditionalFormatting xmlns:xm="http://schemas.microsoft.com/office/excel/2006/main">
          <x14:cfRule type="containsText" priority="94" operator="containsText" id="{AEEE9593-C007-41D4-B0EE-5CE8AD3578A7}">
            <xm:f>NOT(ISERROR(SEARCH("B",P44)))</xm:f>
            <xm:f>"B"</xm:f>
            <x14:dxf>
              <font>
                <color theme="0"/>
              </font>
              <fill>
                <patternFill>
                  <bgColor rgb="FF7030A0"/>
                </patternFill>
              </fill>
            </x14:dxf>
          </x14:cfRule>
          <x14:cfRule type="containsText" priority="95" operator="containsText" id="{A8EB8022-B151-42E1-8590-FD4BBA5EFCAF}">
            <xm:f>NOT(ISERROR(SEARCH("N",P44)))</xm:f>
            <xm:f>"N"</xm:f>
            <x14:dxf>
              <font>
                <color rgb="FF9C0006"/>
              </font>
              <fill>
                <patternFill>
                  <bgColor rgb="FFFFC7CE"/>
                </patternFill>
              </fill>
            </x14:dxf>
          </x14:cfRule>
          <x14:cfRule type="containsText" priority="96" operator="containsText" id="{2805FF73-661C-420D-9931-EBD9630E5EF0}">
            <xm:f>NOT(ISERROR(SEARCH("C",P44)))</xm:f>
            <xm:f>"C"</xm:f>
            <x14:dxf>
              <font>
                <color rgb="FF006100"/>
              </font>
              <fill>
                <patternFill>
                  <bgColor rgb="FFC6EFCE"/>
                </patternFill>
              </fill>
            </x14:dxf>
          </x14:cfRule>
          <xm:sqref>P44:AW44</xm:sqref>
        </x14:conditionalFormatting>
        <x14:conditionalFormatting xmlns:xm="http://schemas.microsoft.com/office/excel/2006/main">
          <x14:cfRule type="containsText" priority="86" operator="containsText" id="{4C56A507-7CD7-4373-8836-A4B165885257}">
            <xm:f>NOT(ISERROR(SEARCH("B",P53)))</xm:f>
            <xm:f>"B"</xm:f>
            <x14:dxf>
              <font>
                <color theme="0"/>
              </font>
              <fill>
                <patternFill>
                  <bgColor rgb="FF7030A0"/>
                </patternFill>
              </fill>
            </x14:dxf>
          </x14:cfRule>
          <x14:cfRule type="containsText" priority="87" operator="containsText" id="{D25B5F0C-1EC3-425C-9584-0437C2F9FA2B}">
            <xm:f>NOT(ISERROR(SEARCH("N",P53)))</xm:f>
            <xm:f>"N"</xm:f>
            <x14:dxf>
              <font>
                <color rgb="FF9C0006"/>
              </font>
              <fill>
                <patternFill>
                  <bgColor rgb="FFFFC7CE"/>
                </patternFill>
              </fill>
            </x14:dxf>
          </x14:cfRule>
          <x14:cfRule type="containsText" priority="88" operator="containsText" id="{15277336-978F-413E-A422-3BCC704FFD7B}">
            <xm:f>NOT(ISERROR(SEARCH("C",P53)))</xm:f>
            <xm:f>"C"</xm:f>
            <x14:dxf>
              <font>
                <color rgb="FF006100"/>
              </font>
              <fill>
                <patternFill>
                  <bgColor rgb="FFC6EFCE"/>
                </patternFill>
              </fill>
            </x14:dxf>
          </x14:cfRule>
          <xm:sqref>P53:AW53</xm:sqref>
        </x14:conditionalFormatting>
        <x14:conditionalFormatting xmlns:xm="http://schemas.microsoft.com/office/excel/2006/main">
          <x14:cfRule type="containsText" priority="78" operator="containsText" id="{2DAA77B5-90E9-44DF-B6CC-63FE1DA8F531}">
            <xm:f>NOT(ISERROR(SEARCH("B",P54)))</xm:f>
            <xm:f>"B"</xm:f>
            <x14:dxf>
              <font>
                <color theme="0"/>
              </font>
              <fill>
                <patternFill>
                  <bgColor rgb="FF7030A0"/>
                </patternFill>
              </fill>
            </x14:dxf>
          </x14:cfRule>
          <x14:cfRule type="containsText" priority="79" operator="containsText" id="{6BF01CA6-572E-4DF1-9CCD-135E0BEF473F}">
            <xm:f>NOT(ISERROR(SEARCH("N",P54)))</xm:f>
            <xm:f>"N"</xm:f>
            <x14:dxf>
              <font>
                <color rgb="FF9C0006"/>
              </font>
              <fill>
                <patternFill>
                  <bgColor rgb="FFFFC7CE"/>
                </patternFill>
              </fill>
            </x14:dxf>
          </x14:cfRule>
          <x14:cfRule type="containsText" priority="80" operator="containsText" id="{1517A70B-034D-49A6-A401-BFB1AA6981BB}">
            <xm:f>NOT(ISERROR(SEARCH("C",P54)))</xm:f>
            <xm:f>"C"</xm:f>
            <x14:dxf>
              <font>
                <color rgb="FF006100"/>
              </font>
              <fill>
                <patternFill>
                  <bgColor rgb="FFC6EFCE"/>
                </patternFill>
              </fill>
            </x14:dxf>
          </x14:cfRule>
          <xm:sqref>P54:AW54</xm:sqref>
        </x14:conditionalFormatting>
        <x14:conditionalFormatting xmlns:xm="http://schemas.microsoft.com/office/excel/2006/main">
          <x14:cfRule type="containsText" priority="70" operator="containsText" id="{759A488F-61B6-41CC-8EA4-2214B83DB255}">
            <xm:f>NOT(ISERROR(SEARCH("B",P71)))</xm:f>
            <xm:f>"B"</xm:f>
            <x14:dxf>
              <font>
                <color theme="0"/>
              </font>
              <fill>
                <patternFill>
                  <bgColor rgb="FF7030A0"/>
                </patternFill>
              </fill>
            </x14:dxf>
          </x14:cfRule>
          <x14:cfRule type="containsText" priority="71" operator="containsText" id="{433C7765-5DB6-4AFE-97BF-519020F705C7}">
            <xm:f>NOT(ISERROR(SEARCH("N",P71)))</xm:f>
            <xm:f>"N"</xm:f>
            <x14:dxf>
              <font>
                <color rgb="FF9C0006"/>
              </font>
              <fill>
                <patternFill>
                  <bgColor rgb="FFFFC7CE"/>
                </patternFill>
              </fill>
            </x14:dxf>
          </x14:cfRule>
          <x14:cfRule type="containsText" priority="72" operator="containsText" id="{C6EF6A04-3694-41FC-9A34-FF0880C8C970}">
            <xm:f>NOT(ISERROR(SEARCH("C",P71)))</xm:f>
            <xm:f>"C"</xm:f>
            <x14:dxf>
              <font>
                <color rgb="FF006100"/>
              </font>
              <fill>
                <patternFill>
                  <bgColor rgb="FFC6EFCE"/>
                </patternFill>
              </fill>
            </x14:dxf>
          </x14:cfRule>
          <xm:sqref>P71:AW71</xm:sqref>
        </x14:conditionalFormatting>
        <x14:conditionalFormatting xmlns:xm="http://schemas.microsoft.com/office/excel/2006/main">
          <x14:cfRule type="containsText" priority="62" operator="containsText" id="{20CB4724-F8D7-4275-B52C-7ECE1BC8DC5B}">
            <xm:f>NOT(ISERROR(SEARCH("B",P72)))</xm:f>
            <xm:f>"B"</xm:f>
            <x14:dxf>
              <font>
                <color theme="0"/>
              </font>
              <fill>
                <patternFill>
                  <bgColor rgb="FF7030A0"/>
                </patternFill>
              </fill>
            </x14:dxf>
          </x14:cfRule>
          <x14:cfRule type="containsText" priority="63" operator="containsText" id="{EB0E7793-76A6-4011-9CD5-A34665882A30}">
            <xm:f>NOT(ISERROR(SEARCH("N",P72)))</xm:f>
            <xm:f>"N"</xm:f>
            <x14:dxf>
              <font>
                <color rgb="FF9C0006"/>
              </font>
              <fill>
                <patternFill>
                  <bgColor rgb="FFFFC7CE"/>
                </patternFill>
              </fill>
            </x14:dxf>
          </x14:cfRule>
          <x14:cfRule type="containsText" priority="64" operator="containsText" id="{F4FE8315-3471-4C3B-B7BF-F8AEFC4EC52A}">
            <xm:f>NOT(ISERROR(SEARCH("C",P72)))</xm:f>
            <xm:f>"C"</xm:f>
            <x14:dxf>
              <font>
                <color rgb="FF006100"/>
              </font>
              <fill>
                <patternFill>
                  <bgColor rgb="FFC6EFCE"/>
                </patternFill>
              </fill>
            </x14:dxf>
          </x14:cfRule>
          <xm:sqref>P72:AW72</xm:sqref>
        </x14:conditionalFormatting>
        <x14:conditionalFormatting xmlns:xm="http://schemas.microsoft.com/office/excel/2006/main">
          <x14:cfRule type="containsText" priority="54" operator="containsText" id="{B5F47688-4E4E-4E06-885E-209ED1C4A25E}">
            <xm:f>NOT(ISERROR(SEARCH("B",P5)))</xm:f>
            <xm:f>"B"</xm:f>
            <x14:dxf>
              <font>
                <color theme="0"/>
              </font>
              <fill>
                <patternFill>
                  <bgColor rgb="FF7030A0"/>
                </patternFill>
              </fill>
            </x14:dxf>
          </x14:cfRule>
          <x14:cfRule type="containsText" priority="55" operator="containsText" id="{E17B6719-9315-4C7E-BAC7-3E01212A4EF1}">
            <xm:f>NOT(ISERROR(SEARCH("N",P5)))</xm:f>
            <xm:f>"N"</xm:f>
            <x14:dxf>
              <font>
                <color rgb="FF9C0006"/>
              </font>
              <fill>
                <patternFill>
                  <bgColor rgb="FFFFC7CE"/>
                </patternFill>
              </fill>
            </x14:dxf>
          </x14:cfRule>
          <x14:cfRule type="containsText" priority="56" operator="containsText" id="{67B5A629-4840-4DB6-84D8-767F9E805CBF}">
            <xm:f>NOT(ISERROR(SEARCH("C",P5)))</xm:f>
            <xm:f>"C"</xm:f>
            <x14:dxf>
              <font>
                <color rgb="FF006100"/>
              </font>
              <fill>
                <patternFill>
                  <bgColor rgb="FFC6EFCE"/>
                </patternFill>
              </fill>
            </x14:dxf>
          </x14:cfRule>
          <xm:sqref>P5:AW9</xm:sqref>
        </x14:conditionalFormatting>
        <x14:conditionalFormatting xmlns:xm="http://schemas.microsoft.com/office/excel/2006/main">
          <x14:cfRule type="containsText" priority="46" operator="containsText" id="{D24E6CCD-9015-4E66-BCA9-8F1065DE84B1}">
            <xm:f>NOT(ISERROR(SEARCH("B",P40)))</xm:f>
            <xm:f>"B"</xm:f>
            <x14:dxf>
              <font>
                <color theme="0"/>
              </font>
              <fill>
                <patternFill>
                  <bgColor rgb="FF7030A0"/>
                </patternFill>
              </fill>
            </x14:dxf>
          </x14:cfRule>
          <x14:cfRule type="containsText" priority="47" operator="containsText" id="{4382ED60-AF79-477B-8827-0DF150465286}">
            <xm:f>NOT(ISERROR(SEARCH("N",P40)))</xm:f>
            <xm:f>"N"</xm:f>
            <x14:dxf>
              <font>
                <color rgb="FF9C0006"/>
              </font>
              <fill>
                <patternFill>
                  <bgColor rgb="FFFFC7CE"/>
                </patternFill>
              </fill>
            </x14:dxf>
          </x14:cfRule>
          <x14:cfRule type="containsText" priority="48" operator="containsText" id="{3D12127A-D11B-4E1B-BF1E-275A06B65E60}">
            <xm:f>NOT(ISERROR(SEARCH("C",P40)))</xm:f>
            <xm:f>"C"</xm:f>
            <x14:dxf>
              <font>
                <color rgb="FF006100"/>
              </font>
              <fill>
                <patternFill>
                  <bgColor rgb="FFC6EFCE"/>
                </patternFill>
              </fill>
            </x14:dxf>
          </x14:cfRule>
          <xm:sqref>P40:AW40</xm:sqref>
        </x14:conditionalFormatting>
        <x14:conditionalFormatting xmlns:xm="http://schemas.microsoft.com/office/excel/2006/main">
          <x14:cfRule type="containsText" priority="9" operator="containsText" id="{5CCFC96C-EDD1-4B99-BD34-DCB1A1148D0A}">
            <xm:f>NOT(ISERROR(SEARCH("B",P63)))</xm:f>
            <xm:f>"B"</xm:f>
            <x14:dxf>
              <font>
                <color theme="0"/>
              </font>
              <fill>
                <patternFill>
                  <bgColor rgb="FF7030A0"/>
                </patternFill>
              </fill>
            </x14:dxf>
          </x14:cfRule>
          <x14:cfRule type="containsText" priority="10" operator="containsText" id="{2BAEE9BF-AABE-4D18-896D-8F77FC67CE7C}">
            <xm:f>NOT(ISERROR(SEARCH("N",P63)))</xm:f>
            <xm:f>"N"</xm:f>
            <x14:dxf>
              <font>
                <color rgb="FF9C0006"/>
              </font>
              <fill>
                <patternFill>
                  <bgColor rgb="FFFFC7CE"/>
                </patternFill>
              </fill>
            </x14:dxf>
          </x14:cfRule>
          <x14:cfRule type="containsText" priority="11" operator="containsText" id="{F2E16A92-983A-44D2-9C47-2BD89C43437A}">
            <xm:f>NOT(ISERROR(SEARCH("C",P63)))</xm:f>
            <xm:f>"C"</xm:f>
            <x14:dxf>
              <font>
                <color rgb="FF006100"/>
              </font>
              <fill>
                <patternFill>
                  <bgColor rgb="FFC6EFCE"/>
                </patternFill>
              </fill>
            </x14:dxf>
          </x14:cfRule>
          <xm:sqref>P63:AW63</xm:sqref>
        </x14:conditionalFormatting>
        <x14:conditionalFormatting xmlns:xm="http://schemas.microsoft.com/office/excel/2006/main">
          <x14:cfRule type="containsText" priority="17" operator="containsText" id="{98B8248B-A38B-40CE-A2E4-1543FB651734}">
            <xm:f>NOT(ISERROR(SEARCH("B",P67)))</xm:f>
            <xm:f>"B"</xm:f>
            <x14:dxf>
              <font>
                <color theme="0"/>
              </font>
              <fill>
                <patternFill>
                  <bgColor rgb="FF7030A0"/>
                </patternFill>
              </fill>
            </x14:dxf>
          </x14:cfRule>
          <x14:cfRule type="containsText" priority="18" operator="containsText" id="{9A14E208-80B9-4F2B-A263-247725B2C614}">
            <xm:f>NOT(ISERROR(SEARCH("N",P67)))</xm:f>
            <xm:f>"N"</xm:f>
            <x14:dxf>
              <font>
                <color rgb="FF9C0006"/>
              </font>
              <fill>
                <patternFill>
                  <bgColor rgb="FFFFC7CE"/>
                </patternFill>
              </fill>
            </x14:dxf>
          </x14:cfRule>
          <x14:cfRule type="containsText" priority="19" operator="containsText" id="{459C3683-E9B4-4B9E-9171-70C2779E5D92}">
            <xm:f>NOT(ISERROR(SEARCH("C",P67)))</xm:f>
            <xm:f>"C"</xm:f>
            <x14:dxf>
              <font>
                <color rgb="FF006100"/>
              </font>
              <fill>
                <patternFill>
                  <bgColor rgb="FFC6EFCE"/>
                </patternFill>
              </fill>
            </x14:dxf>
          </x14:cfRule>
          <xm:sqref>P67:AW67</xm:sqref>
        </x14:conditionalFormatting>
        <x14:conditionalFormatting xmlns:xm="http://schemas.microsoft.com/office/excel/2006/main">
          <x14:cfRule type="containsText" priority="1" operator="containsText" id="{9EFC4B4B-7176-4218-BE41-3B253274F288}">
            <xm:f>NOT(ISERROR(SEARCH("B",P46)))</xm:f>
            <xm:f>"B"</xm:f>
            <x14:dxf>
              <font>
                <color theme="0"/>
              </font>
              <fill>
                <patternFill>
                  <bgColor rgb="FF7030A0"/>
                </patternFill>
              </fill>
            </x14:dxf>
          </x14:cfRule>
          <x14:cfRule type="containsText" priority="2" operator="containsText" id="{93E431E8-72D9-4846-BBE1-E8AE493B1BAB}">
            <xm:f>NOT(ISERROR(SEARCH("N",P46)))</xm:f>
            <xm:f>"N"</xm:f>
            <x14:dxf>
              <font>
                <color rgb="FF9C0006"/>
              </font>
              <fill>
                <patternFill>
                  <bgColor rgb="FFFFC7CE"/>
                </patternFill>
              </fill>
            </x14:dxf>
          </x14:cfRule>
          <x14:cfRule type="containsText" priority="3" operator="containsText" id="{11CCAB31-AE7D-413A-9EBC-3B02E4CEFC99}">
            <xm:f>NOT(ISERROR(SEARCH("C",P46)))</xm:f>
            <xm:f>"C"</xm:f>
            <x14:dxf>
              <font>
                <color rgb="FF006100"/>
              </font>
              <fill>
                <patternFill>
                  <bgColor rgb="FFC6EFCE"/>
                </patternFill>
              </fill>
            </x14:dxf>
          </x14:cfRule>
          <xm:sqref>P46:AW46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184"/>
  <sheetViews>
    <sheetView zoomScale="90" zoomScaleNormal="90" workbookViewId="0">
      <pane xSplit="15" ySplit="4" topLeftCell="P5" activePane="bottomRight" state="frozen"/>
      <selection activeCell="BB89" sqref="BB89"/>
      <selection pane="topRight" activeCell="BB89" sqref="BB89"/>
      <selection pane="bottomLeft" activeCell="BB89" sqref="BB89"/>
      <selection pane="bottomRight" activeCell="P5" sqref="P5"/>
    </sheetView>
  </sheetViews>
  <sheetFormatPr defaultColWidth="0" defaultRowHeight="15" zeroHeight="1" x14ac:dyDescent="0.25"/>
  <cols>
    <col min="1" max="3" width="4.7109375" style="10" customWidth="1"/>
    <col min="4" max="4" width="4.7109375" style="144" customWidth="1"/>
    <col min="5" max="5" width="8.85546875" style="10" customWidth="1"/>
    <col min="6" max="6" width="7.5703125" style="10" customWidth="1"/>
    <col min="7" max="13" width="8.85546875" style="10" customWidth="1"/>
    <col min="14" max="14" width="13.7109375" style="10" customWidth="1"/>
    <col min="15" max="15" width="16" style="10" customWidth="1"/>
    <col min="16" max="49" width="6" style="112" customWidth="1"/>
    <col min="50" max="50" width="9.140625" style="112" customWidth="1"/>
    <col min="51" max="54" width="9.140625" style="10" customWidth="1"/>
    <col min="55" max="61" width="0" style="10" hidden="1"/>
    <col min="62" max="62" width="0" style="16" hidden="1"/>
    <col min="63" max="16384" width="9.140625" style="10" hidden="1"/>
  </cols>
  <sheetData>
    <row r="1" spans="1:62" s="16" customFormat="1" ht="23.25" customHeight="1" x14ac:dyDescent="0.35">
      <c r="A1" s="58"/>
      <c r="B1" s="319" t="s">
        <v>14</v>
      </c>
      <c r="C1" s="320"/>
      <c r="D1" s="320"/>
      <c r="E1" s="320"/>
      <c r="F1" s="320"/>
      <c r="G1" s="320"/>
      <c r="H1" s="320"/>
      <c r="I1" s="320"/>
      <c r="J1" s="320"/>
      <c r="K1" s="320"/>
      <c r="L1" s="320"/>
      <c r="M1" s="320"/>
      <c r="N1" s="320"/>
      <c r="O1" s="321"/>
      <c r="P1" s="372" t="s">
        <v>0</v>
      </c>
      <c r="Q1" s="349" t="s">
        <v>42</v>
      </c>
      <c r="R1" s="349" t="s">
        <v>43</v>
      </c>
      <c r="S1" s="347" t="s">
        <v>44</v>
      </c>
      <c r="T1" s="347" t="s">
        <v>45</v>
      </c>
      <c r="U1" s="347" t="s">
        <v>46</v>
      </c>
      <c r="V1" s="347" t="s">
        <v>52</v>
      </c>
      <c r="W1" s="347"/>
      <c r="X1" s="347"/>
      <c r="Y1" s="347"/>
      <c r="Z1" s="347"/>
      <c r="AA1" s="347"/>
      <c r="AB1" s="347"/>
      <c r="AC1" s="347"/>
      <c r="AD1" s="347"/>
      <c r="AE1" s="347"/>
      <c r="AF1" s="347"/>
      <c r="AG1" s="347"/>
      <c r="AH1" s="347"/>
      <c r="AI1" s="347"/>
      <c r="AJ1" s="347"/>
      <c r="AK1" s="347"/>
      <c r="AL1" s="347"/>
      <c r="AM1" s="347"/>
      <c r="AN1" s="347"/>
      <c r="AO1" s="347"/>
      <c r="AP1" s="347"/>
      <c r="AQ1" s="347"/>
      <c r="AR1" s="347"/>
      <c r="AS1" s="347"/>
      <c r="AT1" s="347"/>
      <c r="AU1" s="347"/>
      <c r="AV1" s="347"/>
      <c r="AW1" s="369"/>
      <c r="AX1" s="352" t="s">
        <v>59</v>
      </c>
      <c r="AY1" s="352"/>
      <c r="AZ1" s="352"/>
      <c r="BA1" s="352"/>
      <c r="BB1" s="353"/>
      <c r="BJ1" s="141" t="s">
        <v>61</v>
      </c>
    </row>
    <row r="2" spans="1:62" s="16" customFormat="1" ht="57.75" customHeight="1" x14ac:dyDescent="0.3">
      <c r="A2" s="59"/>
      <c r="B2" s="11"/>
      <c r="C2" s="11"/>
      <c r="D2" s="335" t="s">
        <v>29</v>
      </c>
      <c r="E2" s="335"/>
      <c r="F2" s="335" t="s">
        <v>28</v>
      </c>
      <c r="G2" s="335"/>
      <c r="H2" s="335"/>
      <c r="I2" s="335"/>
      <c r="J2" s="335"/>
      <c r="K2" s="335"/>
      <c r="L2" s="335"/>
      <c r="M2" s="60"/>
      <c r="N2" s="60"/>
      <c r="O2" s="60"/>
      <c r="P2" s="373"/>
      <c r="Q2" s="350"/>
      <c r="R2" s="350"/>
      <c r="S2" s="348"/>
      <c r="T2" s="348"/>
      <c r="U2" s="348"/>
      <c r="V2" s="348"/>
      <c r="W2" s="348"/>
      <c r="X2" s="348"/>
      <c r="Y2" s="348"/>
      <c r="Z2" s="348"/>
      <c r="AA2" s="348"/>
      <c r="AB2" s="348"/>
      <c r="AC2" s="348"/>
      <c r="AD2" s="348"/>
      <c r="AE2" s="348"/>
      <c r="AF2" s="348"/>
      <c r="AG2" s="348"/>
      <c r="AH2" s="348"/>
      <c r="AI2" s="348"/>
      <c r="AJ2" s="348"/>
      <c r="AK2" s="348"/>
      <c r="AL2" s="348"/>
      <c r="AM2" s="348"/>
      <c r="AN2" s="348"/>
      <c r="AO2" s="348"/>
      <c r="AP2" s="348"/>
      <c r="AQ2" s="348"/>
      <c r="AR2" s="348"/>
      <c r="AS2" s="348"/>
      <c r="AT2" s="348"/>
      <c r="AU2" s="348"/>
      <c r="AV2" s="348"/>
      <c r="AW2" s="370"/>
      <c r="AX2" s="354" t="s">
        <v>57</v>
      </c>
      <c r="AY2" s="356" t="s">
        <v>53</v>
      </c>
      <c r="AZ2" s="358" t="s">
        <v>54</v>
      </c>
      <c r="BA2" s="360" t="s">
        <v>55</v>
      </c>
      <c r="BB2" s="362" t="s">
        <v>58</v>
      </c>
      <c r="BJ2" s="141" t="s">
        <v>33</v>
      </c>
    </row>
    <row r="3" spans="1:62" s="16" customFormat="1" ht="23.25" customHeight="1" thickBot="1" x14ac:dyDescent="0.4">
      <c r="A3" s="59"/>
      <c r="B3" s="11"/>
      <c r="C3" s="11"/>
      <c r="D3" s="501" t="s">
        <v>311</v>
      </c>
      <c r="E3" s="501"/>
      <c r="F3" s="61"/>
      <c r="G3" s="61" t="s">
        <v>15</v>
      </c>
      <c r="H3" s="339"/>
      <c r="I3" s="339"/>
      <c r="J3" s="61" t="s">
        <v>4</v>
      </c>
      <c r="K3" s="322"/>
      <c r="L3" s="322"/>
      <c r="M3" s="371" t="s">
        <v>16</v>
      </c>
      <c r="N3" s="371"/>
      <c r="O3" s="285">
        <f>COUNTA(P1:AW3)</f>
        <v>7</v>
      </c>
      <c r="P3" s="374"/>
      <c r="Q3" s="351"/>
      <c r="R3" s="351"/>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70"/>
      <c r="AX3" s="355"/>
      <c r="AY3" s="357"/>
      <c r="AZ3" s="359"/>
      <c r="BA3" s="361"/>
      <c r="BB3" s="363"/>
      <c r="BJ3" s="141" t="s">
        <v>32</v>
      </c>
    </row>
    <row r="4" spans="1:62" s="16" customFormat="1" ht="76.5" customHeight="1" thickBot="1" x14ac:dyDescent="0.3">
      <c r="A4" s="337" t="s">
        <v>12</v>
      </c>
      <c r="B4" s="337"/>
      <c r="C4" s="337"/>
      <c r="D4" s="327" t="s">
        <v>318</v>
      </c>
      <c r="E4" s="328"/>
      <c r="F4" s="328"/>
      <c r="G4" s="328"/>
      <c r="H4" s="328"/>
      <c r="I4" s="328"/>
      <c r="J4" s="328"/>
      <c r="K4" s="328"/>
      <c r="L4" s="328"/>
      <c r="M4" s="328"/>
      <c r="N4" s="328"/>
      <c r="O4" s="328"/>
      <c r="P4" s="113"/>
      <c r="Q4" s="114"/>
      <c r="R4" s="114"/>
      <c r="S4" s="114"/>
      <c r="T4" s="114"/>
      <c r="U4" s="114"/>
      <c r="V4" s="114"/>
      <c r="W4" s="114"/>
      <c r="X4" s="114"/>
      <c r="Y4" s="114"/>
      <c r="Z4" s="114"/>
      <c r="AA4" s="114"/>
      <c r="AB4" s="115"/>
      <c r="AC4" s="115"/>
      <c r="AD4" s="115"/>
      <c r="AE4" s="115"/>
      <c r="AF4" s="115"/>
      <c r="AG4" s="115"/>
      <c r="AH4" s="115"/>
      <c r="AI4" s="115"/>
      <c r="AJ4" s="115"/>
      <c r="AK4" s="115"/>
      <c r="AL4" s="115"/>
      <c r="AM4" s="115"/>
      <c r="AN4" s="115"/>
      <c r="AO4" s="115"/>
      <c r="AP4" s="115"/>
      <c r="AQ4" s="115"/>
      <c r="AR4" s="115"/>
      <c r="AS4" s="115"/>
      <c r="AT4" s="115"/>
      <c r="AU4" s="115"/>
      <c r="AV4" s="115"/>
      <c r="AW4" s="116"/>
      <c r="AX4" s="355"/>
      <c r="AY4" s="357"/>
      <c r="AZ4" s="359"/>
      <c r="BA4" s="361"/>
      <c r="BB4" s="363"/>
      <c r="BJ4" s="141" t="s">
        <v>31</v>
      </c>
    </row>
    <row r="5" spans="1:62" ht="15" customHeight="1" x14ac:dyDescent="0.25">
      <c r="A5" s="337"/>
      <c r="B5" s="337"/>
      <c r="C5" s="337"/>
      <c r="D5" s="269">
        <v>1</v>
      </c>
      <c r="E5" s="341" t="s">
        <v>219</v>
      </c>
      <c r="F5" s="341"/>
      <c r="G5" s="341"/>
      <c r="H5" s="341"/>
      <c r="I5" s="341"/>
      <c r="J5" s="341"/>
      <c r="K5" s="341"/>
      <c r="L5" s="341"/>
      <c r="M5" s="341"/>
      <c r="N5" s="341"/>
      <c r="O5" s="341"/>
      <c r="P5" s="117" t="s">
        <v>32</v>
      </c>
      <c r="Q5" s="118" t="s">
        <v>30</v>
      </c>
      <c r="R5" s="118" t="s">
        <v>33</v>
      </c>
      <c r="S5" s="118" t="s">
        <v>31</v>
      </c>
      <c r="T5" s="118" t="s">
        <v>34</v>
      </c>
      <c r="U5" s="118" t="s">
        <v>32</v>
      </c>
      <c r="V5" s="118" t="s">
        <v>34</v>
      </c>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9"/>
      <c r="AX5" s="33">
        <f>IF(COUNTA(P5:AW5)=0,"",(COUNTIFS(P5:AW5,"=n"))/(COUNTA(P5:AW5)))</f>
        <v>0.14285714285714285</v>
      </c>
      <c r="AY5" s="34">
        <f>IF(COUNTA(P5:AW5)=0,"",(COUNTIFS(P5:AW5,"=a"))/(COUNTA(P5:AW5)))</f>
        <v>0.14285714285714285</v>
      </c>
      <c r="AZ5" s="34">
        <f>IF(COUNTA(P5:AW5)=0,"",(COUNTIFS(P5:AW5,"=c"))/(COUNTA(P5:AW5)))</f>
        <v>0.14285714285714285</v>
      </c>
      <c r="BA5" s="34">
        <f>IF(COUNTA(P5:AW5)=0,"",(COUNTIFS(P5:AW5,"=e"))/(COUNTA(P5:AW5)))</f>
        <v>0.2857142857142857</v>
      </c>
      <c r="BB5" s="35">
        <f>IF(COUNTA(P5:AW5)=0,"",(COUNTIFS(P5:AW5,"=b"))/(COUNTA(P5:AW5)))</f>
        <v>0.2857142857142857</v>
      </c>
      <c r="BC5" s="15"/>
      <c r="BD5" s="15"/>
      <c r="BE5" s="15"/>
      <c r="BF5" s="15"/>
      <c r="BG5" s="15"/>
      <c r="BH5" s="15"/>
      <c r="BI5" s="15"/>
      <c r="BJ5" s="282" t="s">
        <v>34</v>
      </c>
    </row>
    <row r="6" spans="1:62" ht="15" customHeight="1" x14ac:dyDescent="0.25">
      <c r="A6" s="337"/>
      <c r="B6" s="337"/>
      <c r="C6" s="337"/>
      <c r="D6" s="211">
        <v>2</v>
      </c>
      <c r="E6" s="377" t="s">
        <v>220</v>
      </c>
      <c r="F6" s="377"/>
      <c r="G6" s="377"/>
      <c r="H6" s="377"/>
      <c r="I6" s="377"/>
      <c r="J6" s="377"/>
      <c r="K6" s="377"/>
      <c r="L6" s="377"/>
      <c r="M6" s="377"/>
      <c r="N6" s="377"/>
      <c r="O6" s="377"/>
      <c r="P6" s="28" t="s">
        <v>32</v>
      </c>
      <c r="Q6" s="19" t="s">
        <v>30</v>
      </c>
      <c r="R6" s="19" t="s">
        <v>33</v>
      </c>
      <c r="S6" s="19" t="s">
        <v>31</v>
      </c>
      <c r="T6" s="19" t="s">
        <v>34</v>
      </c>
      <c r="U6" s="19" t="s">
        <v>32</v>
      </c>
      <c r="V6" s="19" t="s">
        <v>34</v>
      </c>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20"/>
      <c r="AX6" s="36">
        <f t="shared" ref="AX6:AX63" si="0">IF(COUNTA(P6:AW6)=0,"",(COUNTIFS(P6:AW6,"=n"))/(COUNTA(P6:AW6)))</f>
        <v>0.14285714285714285</v>
      </c>
      <c r="AY6" s="127">
        <f t="shared" ref="AY6:AY63" si="1">IF(COUNTA(P6:AW6)=0,"",(COUNTIFS(P6:AW6,"=a"))/(COUNTA(P6:AW6)))</f>
        <v>0.14285714285714285</v>
      </c>
      <c r="AZ6" s="127">
        <f t="shared" ref="AZ6:AZ63" si="2">IF(COUNTA(P6:AW6)=0,"",(COUNTIFS(P6:AW6,"=c"))/(COUNTA(P6:AW6)))</f>
        <v>0.14285714285714285</v>
      </c>
      <c r="BA6" s="127">
        <f t="shared" ref="BA6:BA63" si="3">IF(COUNTA(P6:AW6)=0,"",(COUNTIFS(P6:AW6,"=e"))/(COUNTA(P6:AW6)))</f>
        <v>0.2857142857142857</v>
      </c>
      <c r="BB6" s="128">
        <f t="shared" ref="BB6:BB63" si="4">IF(COUNTA(P6:AW6)=0,"",(COUNTIFS(P6:AW6,"=b"))/(COUNTA(P6:AW6)))</f>
        <v>0.2857142857142857</v>
      </c>
      <c r="BC6" s="15"/>
      <c r="BD6" s="15"/>
      <c r="BE6" s="15"/>
      <c r="BF6" s="15"/>
      <c r="BG6" s="15"/>
      <c r="BH6" s="15"/>
      <c r="BI6" s="15"/>
      <c r="BJ6" s="282" t="s">
        <v>30</v>
      </c>
    </row>
    <row r="7" spans="1:62" ht="15" customHeight="1" thickBot="1" x14ac:dyDescent="0.3">
      <c r="A7" s="337"/>
      <c r="B7" s="337"/>
      <c r="C7" s="337"/>
      <c r="D7" s="270">
        <v>3</v>
      </c>
      <c r="E7" s="391" t="s">
        <v>221</v>
      </c>
      <c r="F7" s="391"/>
      <c r="G7" s="391"/>
      <c r="H7" s="391"/>
      <c r="I7" s="391"/>
      <c r="J7" s="391"/>
      <c r="K7" s="391"/>
      <c r="L7" s="391"/>
      <c r="M7" s="391"/>
      <c r="N7" s="391"/>
      <c r="O7" s="391"/>
      <c r="P7" s="121" t="s">
        <v>32</v>
      </c>
      <c r="Q7" s="122" t="s">
        <v>30</v>
      </c>
      <c r="R7" s="122" t="s">
        <v>33</v>
      </c>
      <c r="S7" s="122" t="s">
        <v>31</v>
      </c>
      <c r="T7" s="122" t="s">
        <v>34</v>
      </c>
      <c r="U7" s="122" t="s">
        <v>32</v>
      </c>
      <c r="V7" s="122" t="s">
        <v>34</v>
      </c>
      <c r="W7" s="122"/>
      <c r="X7" s="122"/>
      <c r="Y7" s="122"/>
      <c r="Z7" s="122"/>
      <c r="AA7" s="122"/>
      <c r="AB7" s="122"/>
      <c r="AC7" s="122"/>
      <c r="AD7" s="122"/>
      <c r="AE7" s="122"/>
      <c r="AF7" s="122"/>
      <c r="AG7" s="122"/>
      <c r="AH7" s="122"/>
      <c r="AI7" s="122"/>
      <c r="AJ7" s="122"/>
      <c r="AK7" s="122"/>
      <c r="AL7" s="122"/>
      <c r="AM7" s="122"/>
      <c r="AN7" s="122"/>
      <c r="AO7" s="122"/>
      <c r="AP7" s="122"/>
      <c r="AQ7" s="122"/>
      <c r="AR7" s="122"/>
      <c r="AS7" s="122"/>
      <c r="AT7" s="122"/>
      <c r="AU7" s="122"/>
      <c r="AV7" s="122"/>
      <c r="AW7" s="123"/>
      <c r="AX7" s="129">
        <f t="shared" si="0"/>
        <v>0.14285714285714285</v>
      </c>
      <c r="AY7" s="130">
        <f t="shared" si="1"/>
        <v>0.14285714285714285</v>
      </c>
      <c r="AZ7" s="130">
        <f t="shared" si="2"/>
        <v>0.14285714285714285</v>
      </c>
      <c r="BA7" s="130">
        <f t="shared" si="3"/>
        <v>0.2857142857142857</v>
      </c>
      <c r="BB7" s="131">
        <f t="shared" si="4"/>
        <v>0.2857142857142857</v>
      </c>
      <c r="BC7" s="15"/>
      <c r="BD7" s="15"/>
      <c r="BE7" s="15"/>
      <c r="BF7" s="15"/>
      <c r="BG7" s="15"/>
      <c r="BH7" s="15"/>
      <c r="BI7" s="15"/>
      <c r="BJ7" s="283"/>
    </row>
    <row r="8" spans="1:62" ht="15.75" thickBot="1" x14ac:dyDescent="0.3">
      <c r="A8" s="337"/>
      <c r="B8" s="337"/>
      <c r="C8" s="337"/>
      <c r="D8" s="189" t="s">
        <v>10</v>
      </c>
      <c r="E8" s="276"/>
      <c r="F8" s="276"/>
      <c r="G8" s="276"/>
      <c r="H8" s="276"/>
      <c r="I8" s="276"/>
      <c r="J8" s="276"/>
      <c r="K8" s="276"/>
      <c r="L8" s="276"/>
      <c r="M8" s="276"/>
      <c r="N8" s="277"/>
      <c r="O8" s="277"/>
      <c r="P8" s="227"/>
      <c r="Q8" s="145"/>
      <c r="R8" s="145"/>
      <c r="S8" s="145"/>
      <c r="T8" s="145"/>
      <c r="U8" s="145"/>
      <c r="V8" s="145"/>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45"/>
      <c r="AU8" s="145"/>
      <c r="AV8" s="145"/>
      <c r="AW8" s="228"/>
      <c r="AX8" s="132" t="str">
        <f t="shared" si="0"/>
        <v/>
      </c>
      <c r="AY8" s="133" t="str">
        <f t="shared" si="1"/>
        <v/>
      </c>
      <c r="AZ8" s="133" t="str">
        <f t="shared" si="2"/>
        <v/>
      </c>
      <c r="BA8" s="133" t="str">
        <f t="shared" si="3"/>
        <v/>
      </c>
      <c r="BB8" s="134" t="str">
        <f t="shared" si="4"/>
        <v/>
      </c>
      <c r="BC8" s="15"/>
      <c r="BD8" s="15"/>
      <c r="BE8" s="15"/>
      <c r="BF8" s="15"/>
      <c r="BG8" s="15"/>
      <c r="BH8" s="15"/>
      <c r="BI8" s="15"/>
      <c r="BJ8" s="283"/>
    </row>
    <row r="9" spans="1:62" ht="25.5" customHeight="1" x14ac:dyDescent="0.25">
      <c r="A9" s="337"/>
      <c r="B9" s="337"/>
      <c r="C9" s="337"/>
      <c r="D9" s="272">
        <v>1</v>
      </c>
      <c r="E9" s="409" t="s">
        <v>433</v>
      </c>
      <c r="F9" s="409"/>
      <c r="G9" s="409"/>
      <c r="H9" s="409"/>
      <c r="I9" s="409"/>
      <c r="J9" s="409"/>
      <c r="K9" s="409"/>
      <c r="L9" s="409"/>
      <c r="M9" s="409"/>
      <c r="N9" s="409"/>
      <c r="O9" s="409"/>
      <c r="P9" s="117" t="s">
        <v>32</v>
      </c>
      <c r="Q9" s="118" t="s">
        <v>30</v>
      </c>
      <c r="R9" s="118" t="s">
        <v>33</v>
      </c>
      <c r="S9" s="118" t="s">
        <v>31</v>
      </c>
      <c r="T9" s="118" t="s">
        <v>34</v>
      </c>
      <c r="U9" s="118" t="s">
        <v>32</v>
      </c>
      <c r="V9" s="118" t="s">
        <v>34</v>
      </c>
      <c r="W9" s="118"/>
      <c r="X9" s="118"/>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9"/>
      <c r="AX9" s="33">
        <f t="shared" si="0"/>
        <v>0.14285714285714285</v>
      </c>
      <c r="AY9" s="34">
        <f t="shared" si="1"/>
        <v>0.14285714285714285</v>
      </c>
      <c r="AZ9" s="34">
        <f t="shared" si="2"/>
        <v>0.14285714285714285</v>
      </c>
      <c r="BA9" s="34">
        <f t="shared" si="3"/>
        <v>0.2857142857142857</v>
      </c>
      <c r="BB9" s="35">
        <f t="shared" si="4"/>
        <v>0.2857142857142857</v>
      </c>
      <c r="BC9" s="15"/>
      <c r="BD9" s="15"/>
      <c r="BE9" s="15"/>
      <c r="BF9" s="15"/>
      <c r="BG9" s="15"/>
      <c r="BH9" s="15"/>
      <c r="BI9" s="15"/>
      <c r="BJ9" s="283"/>
    </row>
    <row r="10" spans="1:62" ht="15" customHeight="1" thickBot="1" x14ac:dyDescent="0.3">
      <c r="A10" s="337"/>
      <c r="B10" s="337"/>
      <c r="C10" s="337"/>
      <c r="D10" s="273">
        <v>2</v>
      </c>
      <c r="E10" s="391" t="s">
        <v>222</v>
      </c>
      <c r="F10" s="391"/>
      <c r="G10" s="391"/>
      <c r="H10" s="391"/>
      <c r="I10" s="391"/>
      <c r="J10" s="391"/>
      <c r="K10" s="391"/>
      <c r="L10" s="391"/>
      <c r="M10" s="391"/>
      <c r="N10" s="391"/>
      <c r="O10" s="391"/>
      <c r="P10" s="121" t="s">
        <v>32</v>
      </c>
      <c r="Q10" s="122" t="s">
        <v>30</v>
      </c>
      <c r="R10" s="122" t="s">
        <v>33</v>
      </c>
      <c r="S10" s="122" t="s">
        <v>31</v>
      </c>
      <c r="T10" s="122" t="s">
        <v>34</v>
      </c>
      <c r="U10" s="122" t="s">
        <v>32</v>
      </c>
      <c r="V10" s="122" t="s">
        <v>34</v>
      </c>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2"/>
      <c r="AU10" s="122"/>
      <c r="AV10" s="122"/>
      <c r="AW10" s="123"/>
      <c r="AX10" s="129">
        <f t="shared" si="0"/>
        <v>0.14285714285714285</v>
      </c>
      <c r="AY10" s="130">
        <f t="shared" si="1"/>
        <v>0.14285714285714285</v>
      </c>
      <c r="AZ10" s="130">
        <f t="shared" si="2"/>
        <v>0.14285714285714285</v>
      </c>
      <c r="BA10" s="130">
        <f t="shared" si="3"/>
        <v>0.2857142857142857</v>
      </c>
      <c r="BB10" s="131">
        <f t="shared" si="4"/>
        <v>0.2857142857142857</v>
      </c>
      <c r="BC10" s="15"/>
      <c r="BD10" s="15"/>
      <c r="BE10" s="15"/>
      <c r="BF10" s="15"/>
      <c r="BG10" s="15"/>
      <c r="BH10" s="15"/>
      <c r="BI10" s="15"/>
      <c r="BJ10" s="283"/>
    </row>
    <row r="11" spans="1:62" ht="15.75" thickBot="1" x14ac:dyDescent="0.3">
      <c r="A11" s="337"/>
      <c r="B11" s="337"/>
      <c r="C11" s="337"/>
      <c r="D11" s="189" t="s">
        <v>25</v>
      </c>
      <c r="E11" s="276"/>
      <c r="F11" s="276"/>
      <c r="G11" s="276"/>
      <c r="H11" s="276"/>
      <c r="I11" s="276"/>
      <c r="J11" s="276"/>
      <c r="K11" s="276"/>
      <c r="L11" s="276"/>
      <c r="M11" s="276"/>
      <c r="N11" s="277"/>
      <c r="O11" s="277"/>
      <c r="P11" s="227"/>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228"/>
      <c r="AX11" s="132" t="str">
        <f t="shared" si="0"/>
        <v/>
      </c>
      <c r="AY11" s="133" t="str">
        <f t="shared" si="1"/>
        <v/>
      </c>
      <c r="AZ11" s="133" t="str">
        <f t="shared" si="2"/>
        <v/>
      </c>
      <c r="BA11" s="133" t="str">
        <f t="shared" si="3"/>
        <v/>
      </c>
      <c r="BB11" s="134" t="str">
        <f t="shared" si="4"/>
        <v/>
      </c>
      <c r="BC11" s="15"/>
      <c r="BD11" s="15"/>
      <c r="BE11" s="15"/>
      <c r="BF11" s="15"/>
      <c r="BG11" s="15"/>
      <c r="BH11" s="15"/>
      <c r="BI11" s="15"/>
      <c r="BJ11" s="283"/>
    </row>
    <row r="12" spans="1:62" ht="15" customHeight="1" x14ac:dyDescent="0.25">
      <c r="A12" s="337"/>
      <c r="B12" s="337"/>
      <c r="C12" s="337"/>
      <c r="D12" s="272">
        <v>1</v>
      </c>
      <c r="E12" s="342" t="s">
        <v>416</v>
      </c>
      <c r="F12" s="342"/>
      <c r="G12" s="342"/>
      <c r="H12" s="342"/>
      <c r="I12" s="342"/>
      <c r="J12" s="342"/>
      <c r="K12" s="342"/>
      <c r="L12" s="342"/>
      <c r="M12" s="342"/>
      <c r="N12" s="342"/>
      <c r="O12" s="342"/>
      <c r="P12" s="117" t="s">
        <v>32</v>
      </c>
      <c r="Q12" s="118" t="s">
        <v>30</v>
      </c>
      <c r="R12" s="118" t="s">
        <v>33</v>
      </c>
      <c r="S12" s="118" t="s">
        <v>31</v>
      </c>
      <c r="T12" s="118" t="s">
        <v>34</v>
      </c>
      <c r="U12" s="118" t="s">
        <v>32</v>
      </c>
      <c r="V12" s="118" t="s">
        <v>34</v>
      </c>
      <c r="W12" s="118"/>
      <c r="X12" s="118"/>
      <c r="Y12" s="118"/>
      <c r="Z12" s="118"/>
      <c r="AA12" s="118"/>
      <c r="AB12" s="118"/>
      <c r="AC12" s="118"/>
      <c r="AD12" s="118"/>
      <c r="AE12" s="118"/>
      <c r="AF12" s="118"/>
      <c r="AG12" s="118"/>
      <c r="AH12" s="118"/>
      <c r="AI12" s="118"/>
      <c r="AJ12" s="118"/>
      <c r="AK12" s="118"/>
      <c r="AL12" s="118"/>
      <c r="AM12" s="118"/>
      <c r="AN12" s="118"/>
      <c r="AO12" s="118"/>
      <c r="AP12" s="118"/>
      <c r="AQ12" s="118"/>
      <c r="AR12" s="118"/>
      <c r="AS12" s="118"/>
      <c r="AT12" s="118"/>
      <c r="AU12" s="118"/>
      <c r="AV12" s="118"/>
      <c r="AW12" s="119"/>
      <c r="AX12" s="33">
        <f t="shared" si="0"/>
        <v>0.14285714285714285</v>
      </c>
      <c r="AY12" s="34">
        <f t="shared" si="1"/>
        <v>0.14285714285714285</v>
      </c>
      <c r="AZ12" s="34">
        <f t="shared" si="2"/>
        <v>0.14285714285714285</v>
      </c>
      <c r="BA12" s="34">
        <f t="shared" si="3"/>
        <v>0.2857142857142857</v>
      </c>
      <c r="BB12" s="35">
        <f t="shared" si="4"/>
        <v>0.2857142857142857</v>
      </c>
      <c r="BC12" s="15"/>
      <c r="BD12" s="15"/>
      <c r="BE12" s="15"/>
      <c r="BF12" s="15"/>
      <c r="BG12" s="15"/>
      <c r="BH12" s="15"/>
      <c r="BI12" s="15"/>
      <c r="BJ12" s="283"/>
    </row>
    <row r="13" spans="1:62" ht="25.5" customHeight="1" x14ac:dyDescent="0.25">
      <c r="A13" s="337"/>
      <c r="B13" s="337"/>
      <c r="C13" s="337"/>
      <c r="D13" s="210">
        <v>2</v>
      </c>
      <c r="E13" s="403" t="s">
        <v>223</v>
      </c>
      <c r="F13" s="403"/>
      <c r="G13" s="403"/>
      <c r="H13" s="403"/>
      <c r="I13" s="403"/>
      <c r="J13" s="403"/>
      <c r="K13" s="403"/>
      <c r="L13" s="403"/>
      <c r="M13" s="403"/>
      <c r="N13" s="403"/>
      <c r="O13" s="403"/>
      <c r="P13" s="28" t="s">
        <v>32</v>
      </c>
      <c r="Q13" s="19" t="s">
        <v>30</v>
      </c>
      <c r="R13" s="19" t="s">
        <v>33</v>
      </c>
      <c r="S13" s="19" t="s">
        <v>31</v>
      </c>
      <c r="T13" s="19" t="s">
        <v>34</v>
      </c>
      <c r="U13" s="19" t="s">
        <v>32</v>
      </c>
      <c r="V13" s="19" t="s">
        <v>34</v>
      </c>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20"/>
      <c r="AX13" s="36">
        <f t="shared" si="0"/>
        <v>0.14285714285714285</v>
      </c>
      <c r="AY13" s="127">
        <f t="shared" si="1"/>
        <v>0.14285714285714285</v>
      </c>
      <c r="AZ13" s="127">
        <f t="shared" si="2"/>
        <v>0.14285714285714285</v>
      </c>
      <c r="BA13" s="127">
        <f t="shared" si="3"/>
        <v>0.2857142857142857</v>
      </c>
      <c r="BB13" s="128">
        <f t="shared" si="4"/>
        <v>0.2857142857142857</v>
      </c>
      <c r="BC13" s="15"/>
      <c r="BD13" s="15"/>
      <c r="BE13" s="15"/>
      <c r="BF13" s="15"/>
      <c r="BG13" s="15"/>
      <c r="BH13" s="15"/>
      <c r="BI13" s="15"/>
      <c r="BJ13" s="283"/>
    </row>
    <row r="14" spans="1:62" ht="15" customHeight="1" x14ac:dyDescent="0.25">
      <c r="A14" s="337"/>
      <c r="B14" s="337"/>
      <c r="C14" s="337"/>
      <c r="D14" s="210">
        <v>3</v>
      </c>
      <c r="E14" s="380" t="s">
        <v>224</v>
      </c>
      <c r="F14" s="380"/>
      <c r="G14" s="380"/>
      <c r="H14" s="380"/>
      <c r="I14" s="380"/>
      <c r="J14" s="380"/>
      <c r="K14" s="380"/>
      <c r="L14" s="380"/>
      <c r="M14" s="380"/>
      <c r="N14" s="380"/>
      <c r="O14" s="380"/>
      <c r="P14" s="28" t="s">
        <v>32</v>
      </c>
      <c r="Q14" s="19" t="s">
        <v>30</v>
      </c>
      <c r="R14" s="19" t="s">
        <v>33</v>
      </c>
      <c r="S14" s="19" t="s">
        <v>31</v>
      </c>
      <c r="T14" s="19" t="s">
        <v>34</v>
      </c>
      <c r="U14" s="19" t="s">
        <v>32</v>
      </c>
      <c r="V14" s="19" t="s">
        <v>34</v>
      </c>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20"/>
      <c r="AX14" s="36">
        <f t="shared" si="0"/>
        <v>0.14285714285714285</v>
      </c>
      <c r="AY14" s="127">
        <f t="shared" si="1"/>
        <v>0.14285714285714285</v>
      </c>
      <c r="AZ14" s="127">
        <f t="shared" si="2"/>
        <v>0.14285714285714285</v>
      </c>
      <c r="BA14" s="127">
        <f t="shared" si="3"/>
        <v>0.2857142857142857</v>
      </c>
      <c r="BB14" s="128">
        <f t="shared" si="4"/>
        <v>0.2857142857142857</v>
      </c>
      <c r="BC14" s="15"/>
      <c r="BD14" s="15"/>
      <c r="BE14" s="15"/>
      <c r="BF14" s="15"/>
      <c r="BG14" s="15"/>
      <c r="BH14" s="15"/>
      <c r="BI14" s="15"/>
      <c r="BJ14" s="283"/>
    </row>
    <row r="15" spans="1:62" ht="25.5" customHeight="1" x14ac:dyDescent="0.25">
      <c r="A15" s="337"/>
      <c r="B15" s="337"/>
      <c r="C15" s="337"/>
      <c r="D15" s="210">
        <v>4</v>
      </c>
      <c r="E15" s="331" t="s">
        <v>225</v>
      </c>
      <c r="F15" s="331"/>
      <c r="G15" s="331"/>
      <c r="H15" s="331"/>
      <c r="I15" s="331"/>
      <c r="J15" s="331"/>
      <c r="K15" s="331"/>
      <c r="L15" s="331"/>
      <c r="M15" s="331"/>
      <c r="N15" s="331"/>
      <c r="O15" s="331"/>
      <c r="P15" s="28" t="s">
        <v>32</v>
      </c>
      <c r="Q15" s="19" t="s">
        <v>30</v>
      </c>
      <c r="R15" s="19" t="s">
        <v>33</v>
      </c>
      <c r="S15" s="19" t="s">
        <v>31</v>
      </c>
      <c r="T15" s="19" t="s">
        <v>34</v>
      </c>
      <c r="U15" s="19" t="s">
        <v>32</v>
      </c>
      <c r="V15" s="19" t="s">
        <v>34</v>
      </c>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20"/>
      <c r="AX15" s="36">
        <f t="shared" ref="AX15:AX16" si="5">IF(COUNTA(P15:AW15)=0,"",(COUNTIFS(P15:AW15,"=n"))/(COUNTA(P15:AW15)))</f>
        <v>0.14285714285714285</v>
      </c>
      <c r="AY15" s="127">
        <f t="shared" ref="AY15:AY16" si="6">IF(COUNTA(P15:AW15)=0,"",(COUNTIFS(P15:AW15,"=a"))/(COUNTA(P15:AW15)))</f>
        <v>0.14285714285714285</v>
      </c>
      <c r="AZ15" s="127">
        <f t="shared" ref="AZ15:AZ16" si="7">IF(COUNTA(P15:AW15)=0,"",(COUNTIFS(P15:AW15,"=c"))/(COUNTA(P15:AW15)))</f>
        <v>0.14285714285714285</v>
      </c>
      <c r="BA15" s="127">
        <f t="shared" ref="BA15:BA16" si="8">IF(COUNTA(P15:AW15)=0,"",(COUNTIFS(P15:AW15,"=e"))/(COUNTA(P15:AW15)))</f>
        <v>0.2857142857142857</v>
      </c>
      <c r="BB15" s="128">
        <f t="shared" ref="BB15:BB16" si="9">IF(COUNTA(P15:AW15)=0,"",(COUNTIFS(P15:AW15,"=b"))/(COUNTA(P15:AW15)))</f>
        <v>0.2857142857142857</v>
      </c>
      <c r="BC15" s="15"/>
      <c r="BD15" s="15"/>
      <c r="BE15" s="15"/>
      <c r="BF15" s="15"/>
      <c r="BG15" s="15"/>
      <c r="BH15" s="15"/>
      <c r="BI15" s="15"/>
      <c r="BJ15" s="283"/>
    </row>
    <row r="16" spans="1:62" ht="25.5" customHeight="1" thickBot="1" x14ac:dyDescent="0.3">
      <c r="A16" s="337"/>
      <c r="B16" s="337"/>
      <c r="C16" s="337"/>
      <c r="D16" s="273">
        <v>5</v>
      </c>
      <c r="E16" s="434" t="s">
        <v>226</v>
      </c>
      <c r="F16" s="434"/>
      <c r="G16" s="434"/>
      <c r="H16" s="434"/>
      <c r="I16" s="434"/>
      <c r="J16" s="434"/>
      <c r="K16" s="434"/>
      <c r="L16" s="434"/>
      <c r="M16" s="434"/>
      <c r="N16" s="434"/>
      <c r="O16" s="434"/>
      <c r="P16" s="121" t="s">
        <v>32</v>
      </c>
      <c r="Q16" s="122" t="s">
        <v>30</v>
      </c>
      <c r="R16" s="122" t="s">
        <v>33</v>
      </c>
      <c r="S16" s="122" t="s">
        <v>31</v>
      </c>
      <c r="T16" s="122" t="s">
        <v>34</v>
      </c>
      <c r="U16" s="122" t="s">
        <v>32</v>
      </c>
      <c r="V16" s="122" t="s">
        <v>34</v>
      </c>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3"/>
      <c r="AX16" s="129">
        <f t="shared" si="5"/>
        <v>0.14285714285714285</v>
      </c>
      <c r="AY16" s="130">
        <f t="shared" si="6"/>
        <v>0.14285714285714285</v>
      </c>
      <c r="AZ16" s="130">
        <f t="shared" si="7"/>
        <v>0.14285714285714285</v>
      </c>
      <c r="BA16" s="130">
        <f t="shared" si="8"/>
        <v>0.2857142857142857</v>
      </c>
      <c r="BB16" s="131">
        <f t="shared" si="9"/>
        <v>0.2857142857142857</v>
      </c>
      <c r="BC16" s="15"/>
      <c r="BD16" s="15"/>
      <c r="BE16" s="15"/>
      <c r="BF16" s="15"/>
      <c r="BG16" s="15"/>
      <c r="BH16" s="15"/>
      <c r="BI16" s="15"/>
      <c r="BJ16" s="283"/>
    </row>
    <row r="17" spans="1:62" ht="15.75" thickBot="1" x14ac:dyDescent="0.3">
      <c r="A17" s="337"/>
      <c r="B17" s="337"/>
      <c r="C17" s="337"/>
      <c r="D17" s="189" t="s">
        <v>26</v>
      </c>
      <c r="E17" s="276"/>
      <c r="F17" s="276"/>
      <c r="G17" s="276"/>
      <c r="H17" s="276"/>
      <c r="I17" s="276"/>
      <c r="J17" s="276"/>
      <c r="K17" s="276"/>
      <c r="L17" s="276"/>
      <c r="M17" s="276"/>
      <c r="N17" s="277"/>
      <c r="O17" s="277"/>
      <c r="P17" s="229"/>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230"/>
      <c r="AX17" s="124" t="str">
        <f t="shared" si="0"/>
        <v/>
      </c>
      <c r="AY17" s="125" t="str">
        <f t="shared" si="1"/>
        <v/>
      </c>
      <c r="AZ17" s="125" t="str">
        <f t="shared" si="2"/>
        <v/>
      </c>
      <c r="BA17" s="125" t="str">
        <f t="shared" si="3"/>
        <v/>
      </c>
      <c r="BB17" s="126" t="str">
        <f t="shared" si="4"/>
        <v/>
      </c>
      <c r="BC17" s="15"/>
      <c r="BD17" s="15"/>
      <c r="BE17" s="15"/>
      <c r="BF17" s="15"/>
      <c r="BG17" s="15"/>
      <c r="BH17" s="15"/>
      <c r="BI17" s="15"/>
      <c r="BJ17" s="283"/>
    </row>
    <row r="18" spans="1:62" ht="15" customHeight="1" x14ac:dyDescent="0.25">
      <c r="A18" s="337"/>
      <c r="B18" s="337"/>
      <c r="C18" s="337"/>
      <c r="D18" s="272">
        <v>1</v>
      </c>
      <c r="E18" s="340" t="s">
        <v>417</v>
      </c>
      <c r="F18" s="340"/>
      <c r="G18" s="340"/>
      <c r="H18" s="340"/>
      <c r="I18" s="340"/>
      <c r="J18" s="340"/>
      <c r="K18" s="340"/>
      <c r="L18" s="340"/>
      <c r="M18" s="340"/>
      <c r="N18" s="340"/>
      <c r="O18" s="340"/>
      <c r="P18" s="117" t="s">
        <v>32</v>
      </c>
      <c r="Q18" s="118" t="s">
        <v>30</v>
      </c>
      <c r="R18" s="118" t="s">
        <v>33</v>
      </c>
      <c r="S18" s="118" t="s">
        <v>31</v>
      </c>
      <c r="T18" s="118" t="s">
        <v>34</v>
      </c>
      <c r="U18" s="118" t="s">
        <v>32</v>
      </c>
      <c r="V18" s="118" t="s">
        <v>34</v>
      </c>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9"/>
      <c r="AX18" s="33">
        <f t="shared" si="0"/>
        <v>0.14285714285714285</v>
      </c>
      <c r="AY18" s="34">
        <f t="shared" si="1"/>
        <v>0.14285714285714285</v>
      </c>
      <c r="AZ18" s="34">
        <f t="shared" si="2"/>
        <v>0.14285714285714285</v>
      </c>
      <c r="BA18" s="34">
        <f t="shared" si="3"/>
        <v>0.2857142857142857</v>
      </c>
      <c r="BB18" s="35">
        <f t="shared" si="4"/>
        <v>0.2857142857142857</v>
      </c>
      <c r="BC18" s="15"/>
      <c r="BD18" s="15"/>
      <c r="BE18" s="15"/>
      <c r="BF18" s="15"/>
      <c r="BG18" s="15"/>
      <c r="BH18" s="15"/>
      <c r="BI18" s="15"/>
      <c r="BJ18" s="283"/>
    </row>
    <row r="19" spans="1:62" ht="15" customHeight="1" x14ac:dyDescent="0.25">
      <c r="A19" s="337"/>
      <c r="B19" s="337"/>
      <c r="C19" s="337"/>
      <c r="D19" s="210">
        <v>2</v>
      </c>
      <c r="E19" s="377" t="s">
        <v>418</v>
      </c>
      <c r="F19" s="377"/>
      <c r="G19" s="377"/>
      <c r="H19" s="377"/>
      <c r="I19" s="377"/>
      <c r="J19" s="377"/>
      <c r="K19" s="377"/>
      <c r="L19" s="377"/>
      <c r="M19" s="377"/>
      <c r="N19" s="377"/>
      <c r="O19" s="377"/>
      <c r="P19" s="28" t="s">
        <v>32</v>
      </c>
      <c r="Q19" s="19" t="s">
        <v>30</v>
      </c>
      <c r="R19" s="19" t="s">
        <v>33</v>
      </c>
      <c r="S19" s="19" t="s">
        <v>31</v>
      </c>
      <c r="T19" s="19" t="s">
        <v>34</v>
      </c>
      <c r="U19" s="19" t="s">
        <v>32</v>
      </c>
      <c r="V19" s="19" t="s">
        <v>34</v>
      </c>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20"/>
      <c r="AX19" s="36">
        <f t="shared" ref="AX19:AX20" si="10">IF(COUNTA(P19:AW19)=0,"",(COUNTIFS(P19:AW19,"=n"))/(COUNTA(P19:AW19)))</f>
        <v>0.14285714285714285</v>
      </c>
      <c r="AY19" s="127">
        <f t="shared" ref="AY19:AY20" si="11">IF(COUNTA(P19:AW19)=0,"",(COUNTIFS(P19:AW19,"=a"))/(COUNTA(P19:AW19)))</f>
        <v>0.14285714285714285</v>
      </c>
      <c r="AZ19" s="127">
        <f t="shared" ref="AZ19:AZ20" si="12">IF(COUNTA(P19:AW19)=0,"",(COUNTIFS(P19:AW19,"=c"))/(COUNTA(P19:AW19)))</f>
        <v>0.14285714285714285</v>
      </c>
      <c r="BA19" s="127">
        <f t="shared" ref="BA19:BA20" si="13">IF(COUNTA(P19:AW19)=0,"",(COUNTIFS(P19:AW19,"=e"))/(COUNTA(P19:AW19)))</f>
        <v>0.2857142857142857</v>
      </c>
      <c r="BB19" s="128">
        <f t="shared" ref="BB19:BB20" si="14">IF(COUNTA(P19:AW19)=0,"",(COUNTIFS(P19:AW19,"=b"))/(COUNTA(P19:AW19)))</f>
        <v>0.2857142857142857</v>
      </c>
      <c r="BC19" s="15"/>
      <c r="BD19" s="15"/>
      <c r="BE19" s="15"/>
      <c r="BF19" s="15"/>
      <c r="BG19" s="15"/>
      <c r="BH19" s="15"/>
      <c r="BI19" s="15"/>
      <c r="BJ19" s="283"/>
    </row>
    <row r="20" spans="1:62" ht="15" customHeight="1" thickBot="1" x14ac:dyDescent="0.3">
      <c r="A20" s="337"/>
      <c r="B20" s="337"/>
      <c r="C20" s="337"/>
      <c r="D20" s="273">
        <v>3</v>
      </c>
      <c r="E20" s="343" t="s">
        <v>227</v>
      </c>
      <c r="F20" s="343"/>
      <c r="G20" s="343"/>
      <c r="H20" s="343"/>
      <c r="I20" s="343"/>
      <c r="J20" s="343"/>
      <c r="K20" s="343"/>
      <c r="L20" s="343"/>
      <c r="M20" s="343"/>
      <c r="N20" s="343"/>
      <c r="O20" s="343"/>
      <c r="P20" s="121" t="s">
        <v>32</v>
      </c>
      <c r="Q20" s="122" t="s">
        <v>30</v>
      </c>
      <c r="R20" s="122" t="s">
        <v>33</v>
      </c>
      <c r="S20" s="122" t="s">
        <v>31</v>
      </c>
      <c r="T20" s="122" t="s">
        <v>34</v>
      </c>
      <c r="U20" s="122" t="s">
        <v>32</v>
      </c>
      <c r="V20" s="122" t="s">
        <v>34</v>
      </c>
      <c r="W20" s="122"/>
      <c r="X20" s="122"/>
      <c r="Y20" s="122"/>
      <c r="Z20" s="122"/>
      <c r="AA20" s="122"/>
      <c r="AB20" s="122"/>
      <c r="AC20" s="122"/>
      <c r="AD20" s="122"/>
      <c r="AE20" s="122"/>
      <c r="AF20" s="122"/>
      <c r="AG20" s="122"/>
      <c r="AH20" s="122"/>
      <c r="AI20" s="122"/>
      <c r="AJ20" s="122"/>
      <c r="AK20" s="122"/>
      <c r="AL20" s="122"/>
      <c r="AM20" s="122"/>
      <c r="AN20" s="122"/>
      <c r="AO20" s="122"/>
      <c r="AP20" s="122"/>
      <c r="AQ20" s="122"/>
      <c r="AR20" s="122"/>
      <c r="AS20" s="122"/>
      <c r="AT20" s="122"/>
      <c r="AU20" s="122"/>
      <c r="AV20" s="122"/>
      <c r="AW20" s="123"/>
      <c r="AX20" s="129">
        <f t="shared" si="10"/>
        <v>0.14285714285714285</v>
      </c>
      <c r="AY20" s="130">
        <f t="shared" si="11"/>
        <v>0.14285714285714285</v>
      </c>
      <c r="AZ20" s="130">
        <f t="shared" si="12"/>
        <v>0.14285714285714285</v>
      </c>
      <c r="BA20" s="130">
        <f t="shared" si="13"/>
        <v>0.2857142857142857</v>
      </c>
      <c r="BB20" s="131">
        <f t="shared" si="14"/>
        <v>0.2857142857142857</v>
      </c>
      <c r="BC20" s="15"/>
      <c r="BD20" s="15"/>
      <c r="BE20" s="15"/>
      <c r="BF20" s="15"/>
      <c r="BG20" s="15"/>
      <c r="BH20" s="15"/>
      <c r="BI20" s="15"/>
      <c r="BJ20" s="283"/>
    </row>
    <row r="21" spans="1:62" ht="15.75" thickBot="1" x14ac:dyDescent="0.3">
      <c r="A21" s="337"/>
      <c r="B21" s="337"/>
      <c r="C21" s="337"/>
      <c r="D21" s="189" t="s">
        <v>27</v>
      </c>
      <c r="E21" s="276"/>
      <c r="F21" s="276"/>
      <c r="G21" s="276"/>
      <c r="H21" s="276"/>
      <c r="I21" s="276"/>
      <c r="J21" s="276"/>
      <c r="K21" s="276"/>
      <c r="L21" s="276"/>
      <c r="M21" s="276"/>
      <c r="N21" s="277"/>
      <c r="O21" s="277"/>
      <c r="P21" s="231"/>
      <c r="Q21" s="147"/>
      <c r="R21" s="147"/>
      <c r="S21" s="147"/>
      <c r="T21" s="147"/>
      <c r="U21" s="147"/>
      <c r="V21" s="147"/>
      <c r="W21" s="147"/>
      <c r="X21" s="147"/>
      <c r="Y21" s="147"/>
      <c r="Z21" s="147"/>
      <c r="AA21" s="147"/>
      <c r="AB21" s="147"/>
      <c r="AC21" s="147"/>
      <c r="AD21" s="147"/>
      <c r="AE21" s="147"/>
      <c r="AF21" s="147"/>
      <c r="AG21" s="147"/>
      <c r="AH21" s="147"/>
      <c r="AI21" s="147"/>
      <c r="AJ21" s="147"/>
      <c r="AK21" s="147"/>
      <c r="AL21" s="147"/>
      <c r="AM21" s="147"/>
      <c r="AN21" s="147"/>
      <c r="AO21" s="147"/>
      <c r="AP21" s="147"/>
      <c r="AQ21" s="147"/>
      <c r="AR21" s="147"/>
      <c r="AS21" s="147"/>
      <c r="AT21" s="147"/>
      <c r="AU21" s="147"/>
      <c r="AV21" s="147"/>
      <c r="AW21" s="232"/>
      <c r="AX21" s="135" t="str">
        <f t="shared" si="0"/>
        <v/>
      </c>
      <c r="AY21" s="136" t="str">
        <f t="shared" si="1"/>
        <v/>
      </c>
      <c r="AZ21" s="136" t="str">
        <f t="shared" si="2"/>
        <v/>
      </c>
      <c r="BA21" s="136" t="str">
        <f t="shared" si="3"/>
        <v/>
      </c>
      <c r="BB21" s="137" t="str">
        <f t="shared" si="4"/>
        <v/>
      </c>
      <c r="BC21" s="15"/>
      <c r="BD21" s="15"/>
      <c r="BE21" s="15"/>
      <c r="BF21" s="15"/>
      <c r="BG21" s="15"/>
      <c r="BH21" s="15"/>
      <c r="BI21" s="15"/>
      <c r="BJ21" s="283"/>
    </row>
    <row r="22" spans="1:62" ht="15" customHeight="1" x14ac:dyDescent="0.25">
      <c r="A22" s="337"/>
      <c r="B22" s="337"/>
      <c r="C22" s="337"/>
      <c r="D22" s="272">
        <v>1</v>
      </c>
      <c r="E22" s="341" t="s">
        <v>419</v>
      </c>
      <c r="F22" s="341"/>
      <c r="G22" s="341"/>
      <c r="H22" s="341"/>
      <c r="I22" s="341"/>
      <c r="J22" s="341"/>
      <c r="K22" s="341"/>
      <c r="L22" s="341"/>
      <c r="M22" s="341"/>
      <c r="N22" s="341"/>
      <c r="O22" s="341"/>
      <c r="P22" s="117" t="s">
        <v>32</v>
      </c>
      <c r="Q22" s="118" t="s">
        <v>30</v>
      </c>
      <c r="R22" s="118" t="s">
        <v>33</v>
      </c>
      <c r="S22" s="118" t="s">
        <v>31</v>
      </c>
      <c r="T22" s="118" t="s">
        <v>34</v>
      </c>
      <c r="U22" s="118" t="s">
        <v>32</v>
      </c>
      <c r="V22" s="118" t="s">
        <v>34</v>
      </c>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9"/>
      <c r="AX22" s="33">
        <f t="shared" si="0"/>
        <v>0.14285714285714285</v>
      </c>
      <c r="AY22" s="34">
        <f t="shared" si="1"/>
        <v>0.14285714285714285</v>
      </c>
      <c r="AZ22" s="34">
        <f t="shared" si="2"/>
        <v>0.14285714285714285</v>
      </c>
      <c r="BA22" s="34">
        <f t="shared" si="3"/>
        <v>0.2857142857142857</v>
      </c>
      <c r="BB22" s="35">
        <f t="shared" si="4"/>
        <v>0.2857142857142857</v>
      </c>
      <c r="BC22" s="15"/>
      <c r="BD22" s="15"/>
      <c r="BE22" s="15"/>
      <c r="BF22" s="15"/>
      <c r="BG22" s="15"/>
      <c r="BH22" s="15"/>
      <c r="BI22" s="15"/>
      <c r="BJ22" s="283"/>
    </row>
    <row r="23" spans="1:62" ht="15" customHeight="1" thickBot="1" x14ac:dyDescent="0.3">
      <c r="A23" s="337"/>
      <c r="B23" s="337"/>
      <c r="C23" s="337"/>
      <c r="D23" s="273">
        <v>2</v>
      </c>
      <c r="E23" s="391" t="s">
        <v>420</v>
      </c>
      <c r="F23" s="391"/>
      <c r="G23" s="391"/>
      <c r="H23" s="391"/>
      <c r="I23" s="391"/>
      <c r="J23" s="391"/>
      <c r="K23" s="391"/>
      <c r="L23" s="391"/>
      <c r="M23" s="391"/>
      <c r="N23" s="391"/>
      <c r="O23" s="391"/>
      <c r="P23" s="121" t="s">
        <v>32</v>
      </c>
      <c r="Q23" s="122" t="s">
        <v>30</v>
      </c>
      <c r="R23" s="122" t="s">
        <v>33</v>
      </c>
      <c r="S23" s="122" t="s">
        <v>31</v>
      </c>
      <c r="T23" s="122" t="s">
        <v>34</v>
      </c>
      <c r="U23" s="122" t="s">
        <v>32</v>
      </c>
      <c r="V23" s="122" t="s">
        <v>34</v>
      </c>
      <c r="W23" s="122"/>
      <c r="X23" s="122"/>
      <c r="Y23" s="122"/>
      <c r="Z23" s="122"/>
      <c r="AA23" s="122"/>
      <c r="AB23" s="122"/>
      <c r="AC23" s="122"/>
      <c r="AD23" s="122"/>
      <c r="AE23" s="122"/>
      <c r="AF23" s="122"/>
      <c r="AG23" s="122"/>
      <c r="AH23" s="122"/>
      <c r="AI23" s="122"/>
      <c r="AJ23" s="122"/>
      <c r="AK23" s="122"/>
      <c r="AL23" s="122"/>
      <c r="AM23" s="122"/>
      <c r="AN23" s="122"/>
      <c r="AO23" s="122"/>
      <c r="AP23" s="122"/>
      <c r="AQ23" s="122"/>
      <c r="AR23" s="122"/>
      <c r="AS23" s="122"/>
      <c r="AT23" s="122"/>
      <c r="AU23" s="122"/>
      <c r="AV23" s="122"/>
      <c r="AW23" s="123"/>
      <c r="AX23" s="129">
        <f t="shared" ref="AX23" si="15">IF(COUNTA(P23:AW23)=0,"",(COUNTIFS(P23:AW23,"=n"))/(COUNTA(P23:AW23)))</f>
        <v>0.14285714285714285</v>
      </c>
      <c r="AY23" s="130">
        <f t="shared" ref="AY23" si="16">IF(COUNTA(P23:AW23)=0,"",(COUNTIFS(P23:AW23,"=a"))/(COUNTA(P23:AW23)))</f>
        <v>0.14285714285714285</v>
      </c>
      <c r="AZ23" s="130">
        <f t="shared" ref="AZ23" si="17">IF(COUNTA(P23:AW23)=0,"",(COUNTIFS(P23:AW23,"=c"))/(COUNTA(P23:AW23)))</f>
        <v>0.14285714285714285</v>
      </c>
      <c r="BA23" s="130">
        <f t="shared" ref="BA23" si="18">IF(COUNTA(P23:AW23)=0,"",(COUNTIFS(P23:AW23,"=e"))/(COUNTA(P23:AW23)))</f>
        <v>0.2857142857142857</v>
      </c>
      <c r="BB23" s="131">
        <f t="shared" ref="BB23" si="19">IF(COUNTA(P23:AW23)=0,"",(COUNTIFS(P23:AW23,"=b"))/(COUNTA(P23:AW23)))</f>
        <v>0.2857142857142857</v>
      </c>
      <c r="BC23" s="15"/>
      <c r="BD23" s="15"/>
      <c r="BE23" s="15"/>
      <c r="BF23" s="15"/>
      <c r="BG23" s="15"/>
      <c r="BH23" s="15"/>
      <c r="BI23" s="15"/>
      <c r="BJ23" s="283"/>
    </row>
    <row r="24" spans="1:62" ht="15.75" thickBot="1" x14ac:dyDescent="0.3">
      <c r="A24" s="337"/>
      <c r="B24" s="337"/>
      <c r="C24" s="337"/>
      <c r="D24" s="189" t="s">
        <v>11</v>
      </c>
      <c r="E24" s="276"/>
      <c r="F24" s="276"/>
      <c r="G24" s="276"/>
      <c r="H24" s="276"/>
      <c r="I24" s="276"/>
      <c r="J24" s="276"/>
      <c r="K24" s="276"/>
      <c r="L24" s="276"/>
      <c r="M24" s="276"/>
      <c r="N24" s="277"/>
      <c r="O24" s="277"/>
      <c r="P24" s="231"/>
      <c r="Q24" s="147"/>
      <c r="R24" s="147"/>
      <c r="S24" s="147"/>
      <c r="T24" s="147"/>
      <c r="U24" s="147"/>
      <c r="V24" s="147"/>
      <c r="W24" s="147"/>
      <c r="X24" s="147"/>
      <c r="Y24" s="147"/>
      <c r="Z24" s="147"/>
      <c r="AA24" s="147"/>
      <c r="AB24" s="147"/>
      <c r="AC24" s="147"/>
      <c r="AD24" s="147"/>
      <c r="AE24" s="147"/>
      <c r="AF24" s="147"/>
      <c r="AG24" s="147"/>
      <c r="AH24" s="147"/>
      <c r="AI24" s="147"/>
      <c r="AJ24" s="147"/>
      <c r="AK24" s="147"/>
      <c r="AL24" s="147"/>
      <c r="AM24" s="147"/>
      <c r="AN24" s="147"/>
      <c r="AO24" s="147"/>
      <c r="AP24" s="147"/>
      <c r="AQ24" s="147"/>
      <c r="AR24" s="147"/>
      <c r="AS24" s="147"/>
      <c r="AT24" s="147"/>
      <c r="AU24" s="147"/>
      <c r="AV24" s="147"/>
      <c r="AW24" s="232"/>
      <c r="AX24" s="132" t="str">
        <f t="shared" si="0"/>
        <v/>
      </c>
      <c r="AY24" s="133" t="str">
        <f t="shared" si="1"/>
        <v/>
      </c>
      <c r="AZ24" s="133" t="str">
        <f t="shared" si="2"/>
        <v/>
      </c>
      <c r="BA24" s="133" t="str">
        <f t="shared" si="3"/>
        <v/>
      </c>
      <c r="BB24" s="134" t="str">
        <f t="shared" si="4"/>
        <v/>
      </c>
      <c r="BC24" s="15"/>
      <c r="BD24" s="15"/>
      <c r="BE24" s="15"/>
      <c r="BF24" s="15"/>
      <c r="BG24" s="15"/>
      <c r="BH24" s="15"/>
      <c r="BI24" s="15"/>
      <c r="BJ24" s="283"/>
    </row>
    <row r="25" spans="1:62" ht="15" customHeight="1" x14ac:dyDescent="0.25">
      <c r="A25" s="337"/>
      <c r="B25" s="337"/>
      <c r="C25" s="337"/>
      <c r="D25" s="272">
        <v>1</v>
      </c>
      <c r="E25" s="411" t="s">
        <v>214</v>
      </c>
      <c r="F25" s="411"/>
      <c r="G25" s="411"/>
      <c r="H25" s="411"/>
      <c r="I25" s="411"/>
      <c r="J25" s="411"/>
      <c r="K25" s="411"/>
      <c r="L25" s="411"/>
      <c r="M25" s="411"/>
      <c r="N25" s="411"/>
      <c r="O25" s="411"/>
      <c r="P25" s="117" t="s">
        <v>32</v>
      </c>
      <c r="Q25" s="118" t="s">
        <v>30</v>
      </c>
      <c r="R25" s="118" t="s">
        <v>33</v>
      </c>
      <c r="S25" s="118" t="s">
        <v>31</v>
      </c>
      <c r="T25" s="118" t="s">
        <v>34</v>
      </c>
      <c r="U25" s="118" t="s">
        <v>32</v>
      </c>
      <c r="V25" s="118" t="s">
        <v>34</v>
      </c>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9"/>
      <c r="AX25" s="33">
        <f t="shared" si="0"/>
        <v>0.14285714285714285</v>
      </c>
      <c r="AY25" s="34">
        <f t="shared" si="1"/>
        <v>0.14285714285714285</v>
      </c>
      <c r="AZ25" s="34">
        <f t="shared" si="2"/>
        <v>0.14285714285714285</v>
      </c>
      <c r="BA25" s="34">
        <f t="shared" si="3"/>
        <v>0.2857142857142857</v>
      </c>
      <c r="BB25" s="35">
        <f t="shared" si="4"/>
        <v>0.2857142857142857</v>
      </c>
      <c r="BC25" s="15"/>
      <c r="BD25" s="15"/>
      <c r="BE25" s="15"/>
      <c r="BF25" s="15"/>
      <c r="BG25" s="15"/>
      <c r="BH25" s="15"/>
      <c r="BI25" s="15"/>
      <c r="BJ25" s="283"/>
    </row>
    <row r="26" spans="1:62" ht="15" customHeight="1" x14ac:dyDescent="0.25">
      <c r="A26" s="337"/>
      <c r="B26" s="337"/>
      <c r="C26" s="337"/>
      <c r="D26" s="210">
        <v>2</v>
      </c>
      <c r="E26" s="380" t="s">
        <v>215</v>
      </c>
      <c r="F26" s="380"/>
      <c r="G26" s="380"/>
      <c r="H26" s="380"/>
      <c r="I26" s="380"/>
      <c r="J26" s="380"/>
      <c r="K26" s="380"/>
      <c r="L26" s="380"/>
      <c r="M26" s="380"/>
      <c r="N26" s="380"/>
      <c r="O26" s="380"/>
      <c r="P26" s="28" t="s">
        <v>32</v>
      </c>
      <c r="Q26" s="19" t="s">
        <v>30</v>
      </c>
      <c r="R26" s="19" t="s">
        <v>33</v>
      </c>
      <c r="S26" s="19" t="s">
        <v>31</v>
      </c>
      <c r="T26" s="19" t="s">
        <v>34</v>
      </c>
      <c r="U26" s="19" t="s">
        <v>32</v>
      </c>
      <c r="V26" s="19" t="s">
        <v>34</v>
      </c>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20"/>
      <c r="AX26" s="36">
        <f t="shared" si="0"/>
        <v>0.14285714285714285</v>
      </c>
      <c r="AY26" s="127">
        <f t="shared" si="1"/>
        <v>0.14285714285714285</v>
      </c>
      <c r="AZ26" s="127">
        <f t="shared" si="2"/>
        <v>0.14285714285714285</v>
      </c>
      <c r="BA26" s="127">
        <f t="shared" si="3"/>
        <v>0.2857142857142857</v>
      </c>
      <c r="BB26" s="128">
        <f t="shared" si="4"/>
        <v>0.2857142857142857</v>
      </c>
      <c r="BC26" s="15"/>
      <c r="BD26" s="15"/>
      <c r="BE26" s="15"/>
      <c r="BF26" s="15"/>
      <c r="BG26" s="15"/>
      <c r="BH26" s="15"/>
      <c r="BI26" s="15"/>
      <c r="BJ26" s="283"/>
    </row>
    <row r="27" spans="1:62" ht="15" customHeight="1" x14ac:dyDescent="0.25">
      <c r="A27" s="337"/>
      <c r="B27" s="337"/>
      <c r="C27" s="337"/>
      <c r="D27" s="211">
        <v>3</v>
      </c>
      <c r="E27" s="379" t="s">
        <v>216</v>
      </c>
      <c r="F27" s="379"/>
      <c r="G27" s="379"/>
      <c r="H27" s="379"/>
      <c r="I27" s="379"/>
      <c r="J27" s="379"/>
      <c r="K27" s="379"/>
      <c r="L27" s="379"/>
      <c r="M27" s="379"/>
      <c r="N27" s="379"/>
      <c r="O27" s="379"/>
      <c r="P27" s="28" t="s">
        <v>32</v>
      </c>
      <c r="Q27" s="19" t="s">
        <v>30</v>
      </c>
      <c r="R27" s="19" t="s">
        <v>33</v>
      </c>
      <c r="S27" s="19" t="s">
        <v>31</v>
      </c>
      <c r="T27" s="19" t="s">
        <v>34</v>
      </c>
      <c r="U27" s="19" t="s">
        <v>32</v>
      </c>
      <c r="V27" s="19" t="s">
        <v>34</v>
      </c>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20"/>
      <c r="AX27" s="36">
        <f t="shared" si="0"/>
        <v>0.14285714285714285</v>
      </c>
      <c r="AY27" s="127">
        <f t="shared" si="1"/>
        <v>0.14285714285714285</v>
      </c>
      <c r="AZ27" s="127">
        <f t="shared" si="2"/>
        <v>0.14285714285714285</v>
      </c>
      <c r="BA27" s="127">
        <f t="shared" si="3"/>
        <v>0.2857142857142857</v>
      </c>
      <c r="BB27" s="128">
        <f t="shared" si="4"/>
        <v>0.2857142857142857</v>
      </c>
      <c r="BC27" s="15"/>
      <c r="BD27" s="15"/>
      <c r="BE27" s="15"/>
      <c r="BF27" s="15"/>
      <c r="BG27" s="15"/>
      <c r="BH27" s="15"/>
      <c r="BI27" s="15"/>
      <c r="BJ27" s="283"/>
    </row>
    <row r="28" spans="1:62" ht="15" customHeight="1" x14ac:dyDescent="0.25">
      <c r="A28" s="337"/>
      <c r="B28" s="337"/>
      <c r="C28" s="337"/>
      <c r="D28" s="211">
        <v>4</v>
      </c>
      <c r="E28" s="379" t="s">
        <v>217</v>
      </c>
      <c r="F28" s="379"/>
      <c r="G28" s="379"/>
      <c r="H28" s="379"/>
      <c r="I28" s="379"/>
      <c r="J28" s="379"/>
      <c r="K28" s="379"/>
      <c r="L28" s="379"/>
      <c r="M28" s="379"/>
      <c r="N28" s="379"/>
      <c r="O28" s="379"/>
      <c r="P28" s="28" t="s">
        <v>32</v>
      </c>
      <c r="Q28" s="19" t="s">
        <v>30</v>
      </c>
      <c r="R28" s="19" t="s">
        <v>33</v>
      </c>
      <c r="S28" s="19" t="s">
        <v>31</v>
      </c>
      <c r="T28" s="19" t="s">
        <v>34</v>
      </c>
      <c r="U28" s="19" t="s">
        <v>32</v>
      </c>
      <c r="V28" s="19" t="s">
        <v>34</v>
      </c>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20"/>
      <c r="AX28" s="36">
        <f t="shared" si="0"/>
        <v>0.14285714285714285</v>
      </c>
      <c r="AY28" s="127">
        <f t="shared" si="1"/>
        <v>0.14285714285714285</v>
      </c>
      <c r="AZ28" s="127">
        <f t="shared" si="2"/>
        <v>0.14285714285714285</v>
      </c>
      <c r="BA28" s="127">
        <f t="shared" si="3"/>
        <v>0.2857142857142857</v>
      </c>
      <c r="BB28" s="128">
        <f t="shared" si="4"/>
        <v>0.2857142857142857</v>
      </c>
      <c r="BC28" s="15"/>
      <c r="BD28" s="15"/>
      <c r="BE28" s="15"/>
      <c r="BF28" s="15"/>
      <c r="BG28" s="15"/>
      <c r="BH28" s="15"/>
      <c r="BI28" s="15"/>
      <c r="BJ28" s="14"/>
    </row>
    <row r="29" spans="1:62" ht="15" customHeight="1" x14ac:dyDescent="0.25">
      <c r="A29" s="337"/>
      <c r="B29" s="337"/>
      <c r="C29" s="337"/>
      <c r="D29" s="211">
        <v>5</v>
      </c>
      <c r="E29" s="379" t="s">
        <v>218</v>
      </c>
      <c r="F29" s="379"/>
      <c r="G29" s="379"/>
      <c r="H29" s="379"/>
      <c r="I29" s="379"/>
      <c r="J29" s="379"/>
      <c r="K29" s="379"/>
      <c r="L29" s="379"/>
      <c r="M29" s="379"/>
      <c r="N29" s="379"/>
      <c r="O29" s="379"/>
      <c r="P29" s="28" t="s">
        <v>32</v>
      </c>
      <c r="Q29" s="19" t="s">
        <v>30</v>
      </c>
      <c r="R29" s="19" t="s">
        <v>33</v>
      </c>
      <c r="S29" s="19" t="s">
        <v>31</v>
      </c>
      <c r="T29" s="19" t="s">
        <v>34</v>
      </c>
      <c r="U29" s="19" t="s">
        <v>32</v>
      </c>
      <c r="V29" s="19" t="s">
        <v>34</v>
      </c>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20"/>
      <c r="AX29" s="36">
        <f t="shared" si="0"/>
        <v>0.14285714285714285</v>
      </c>
      <c r="AY29" s="127">
        <f t="shared" si="1"/>
        <v>0.14285714285714285</v>
      </c>
      <c r="AZ29" s="127">
        <f t="shared" si="2"/>
        <v>0.14285714285714285</v>
      </c>
      <c r="BA29" s="127">
        <f t="shared" si="3"/>
        <v>0.2857142857142857</v>
      </c>
      <c r="BB29" s="128">
        <f t="shared" si="4"/>
        <v>0.2857142857142857</v>
      </c>
      <c r="BC29" s="15"/>
      <c r="BD29" s="15"/>
      <c r="BE29" s="15"/>
      <c r="BF29" s="15"/>
      <c r="BG29" s="15"/>
      <c r="BH29" s="15"/>
      <c r="BI29" s="15"/>
      <c r="BJ29" s="14"/>
    </row>
    <row r="30" spans="1:62" ht="15" customHeight="1" thickBot="1" x14ac:dyDescent="0.3">
      <c r="A30" s="337"/>
      <c r="B30" s="337"/>
      <c r="C30" s="337"/>
      <c r="D30" s="273">
        <v>6</v>
      </c>
      <c r="E30" s="381" t="s">
        <v>421</v>
      </c>
      <c r="F30" s="381"/>
      <c r="G30" s="381"/>
      <c r="H30" s="381"/>
      <c r="I30" s="381"/>
      <c r="J30" s="381"/>
      <c r="K30" s="381"/>
      <c r="L30" s="381"/>
      <c r="M30" s="381"/>
      <c r="N30" s="381"/>
      <c r="O30" s="381"/>
      <c r="P30" s="121" t="s">
        <v>32</v>
      </c>
      <c r="Q30" s="122" t="s">
        <v>30</v>
      </c>
      <c r="R30" s="122" t="s">
        <v>33</v>
      </c>
      <c r="S30" s="122" t="s">
        <v>31</v>
      </c>
      <c r="T30" s="122" t="s">
        <v>34</v>
      </c>
      <c r="U30" s="122" t="s">
        <v>32</v>
      </c>
      <c r="V30" s="122" t="s">
        <v>34</v>
      </c>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3"/>
      <c r="AX30" s="129">
        <f t="shared" si="0"/>
        <v>0.14285714285714285</v>
      </c>
      <c r="AY30" s="130">
        <f t="shared" si="1"/>
        <v>0.14285714285714285</v>
      </c>
      <c r="AZ30" s="130">
        <f t="shared" si="2"/>
        <v>0.14285714285714285</v>
      </c>
      <c r="BA30" s="130">
        <f t="shared" si="3"/>
        <v>0.2857142857142857</v>
      </c>
      <c r="BB30" s="131">
        <f t="shared" si="4"/>
        <v>0.2857142857142857</v>
      </c>
      <c r="BC30" s="15"/>
      <c r="BD30" s="15"/>
      <c r="BE30" s="15"/>
      <c r="BF30" s="15"/>
      <c r="BG30" s="15"/>
      <c r="BH30" s="15"/>
      <c r="BI30" s="15"/>
      <c r="BJ30" s="14"/>
    </row>
    <row r="31" spans="1:62" ht="14.45" customHeight="1" thickBot="1" x14ac:dyDescent="0.3">
      <c r="A31" s="337"/>
      <c r="B31" s="337"/>
      <c r="C31" s="337"/>
      <c r="D31" s="188"/>
      <c r="E31" s="263"/>
      <c r="F31" s="263"/>
      <c r="G31" s="263"/>
      <c r="H31" s="263"/>
      <c r="I31" s="263"/>
      <c r="J31" s="263"/>
      <c r="K31" s="263"/>
      <c r="L31" s="263"/>
      <c r="M31" s="263"/>
      <c r="N31" s="264"/>
      <c r="O31" s="264"/>
      <c r="P31" s="231"/>
      <c r="Q31" s="147"/>
      <c r="R31" s="147"/>
      <c r="S31" s="147"/>
      <c r="T31" s="147"/>
      <c r="U31" s="147"/>
      <c r="V31" s="147"/>
      <c r="W31" s="147"/>
      <c r="X31" s="147"/>
      <c r="Y31" s="147"/>
      <c r="Z31" s="147"/>
      <c r="AA31" s="147"/>
      <c r="AB31" s="147"/>
      <c r="AC31" s="147"/>
      <c r="AD31" s="147"/>
      <c r="AE31" s="147"/>
      <c r="AF31" s="147"/>
      <c r="AG31" s="147"/>
      <c r="AH31" s="147"/>
      <c r="AI31" s="147"/>
      <c r="AJ31" s="147"/>
      <c r="AK31" s="147"/>
      <c r="AL31" s="147"/>
      <c r="AM31" s="147"/>
      <c r="AN31" s="147"/>
      <c r="AO31" s="147"/>
      <c r="AP31" s="147"/>
      <c r="AQ31" s="147"/>
      <c r="AR31" s="147"/>
      <c r="AS31" s="147"/>
      <c r="AT31" s="147"/>
      <c r="AU31" s="147"/>
      <c r="AV31" s="147"/>
      <c r="AW31" s="232"/>
      <c r="AX31" s="124"/>
      <c r="AY31" s="125"/>
      <c r="AZ31" s="125"/>
      <c r="BA31" s="125"/>
      <c r="BB31" s="126"/>
      <c r="BC31" s="15"/>
      <c r="BD31" s="15"/>
      <c r="BE31" s="15"/>
      <c r="BF31" s="15"/>
      <c r="BG31" s="15"/>
      <c r="BH31" s="15"/>
      <c r="BI31" s="15"/>
      <c r="BJ31" s="14"/>
    </row>
    <row r="32" spans="1:62" ht="33.75" customHeight="1" thickBot="1" x14ac:dyDescent="0.3">
      <c r="A32" s="11"/>
      <c r="B32" s="11"/>
      <c r="D32" s="338" t="s">
        <v>1</v>
      </c>
      <c r="E32" s="338"/>
      <c r="F32" s="338"/>
      <c r="G32" s="338"/>
      <c r="H32" s="338"/>
      <c r="I32" s="338"/>
      <c r="J32" s="338"/>
      <c r="K32" s="338"/>
      <c r="L32" s="338"/>
      <c r="M32" s="338"/>
      <c r="N32" s="338"/>
      <c r="O32" s="338"/>
      <c r="P32" s="195">
        <f>(COUNTIFS(P5:P31,"=a")+COUNTIFS(P5:P31,"=c")+COUNTIFS(P5:P31,"=e")+COUNTIFS(P5:P31,"=b"))/(COUNTA(P5:P31))</f>
        <v>1</v>
      </c>
      <c r="Q32" s="83">
        <f>(COUNTIFS(Q5:Q31,"=a")+COUNTIFS(Q5:Q31,"=c")+COUNTIFS(Q5:Q31,"=e")+COUNTIFS(Q5:Q31,"=b"))/(COUNTA(Q5:Q31))</f>
        <v>0</v>
      </c>
      <c r="R32" s="83">
        <f>(COUNTIFS(R5:R31,"=a")+COUNTIFS(R5:R31,"=c")+COUNTIFS(R5:R31,"=e")+COUNTIFS(R5:R31,"=b"))/(COUNTA(R5:R31))</f>
        <v>1</v>
      </c>
      <c r="S32" s="83">
        <f>(COUNTIFS(S5:S31,"=a")+COUNTIFS(S5:S31,"=c")+COUNTIFS(S5:S31,"=e")+COUNTIFS(S5:S31,"=b"))/(COUNTA(S5:S31))</f>
        <v>1</v>
      </c>
      <c r="T32" s="83">
        <f>(COUNTIFS(T5:T31,"=a")+COUNTIFS(T5:T31,"=c")+COUNTIFS(T5:T31,"=e")+COUNTIFS(T5:T31,"=b"))/(COUNTA(T5:T31))</f>
        <v>1</v>
      </c>
      <c r="U32" s="83">
        <f>(COUNTIFS(U5:U31,"=a")+COUNTIFS(U5:U31,"=c")+COUNTIFS(U5:U31,"=e")+COUNTIFS(U5:U31,"=b"))/(COUNTA(U5:U31))</f>
        <v>1</v>
      </c>
      <c r="V32" s="83">
        <f>(COUNTIFS(V5:V31,"=a")+COUNTIFS(V5:V31,"=c")+COUNTIFS(V5:V31,"=e")+COUNTIFS(V5:V31,"=b"))/(COUNTA(V5:V31))</f>
        <v>1</v>
      </c>
      <c r="W32" s="83" t="e">
        <f>(COUNTIFS(W5:W31,"=a")+COUNTIFS(W5:W31,"=c")+COUNTIFS(W5:W31,"=e")+COUNTIFS(W5:W31,"=b"))/(COUNTA(W5:W31))</f>
        <v>#DIV/0!</v>
      </c>
      <c r="X32" s="83" t="e">
        <f>(COUNTIFS(X5:X31,"=a")+COUNTIFS(X5:X31,"=c")+COUNTIFS(X5:X31,"=e")+COUNTIFS(X5:X31,"=b"))/(COUNTA(X5:X31))</f>
        <v>#DIV/0!</v>
      </c>
      <c r="Y32" s="83" t="e">
        <f>(COUNTIFS(Y5:Y31,"=a")+COUNTIFS(Y5:Y31,"=c")+COUNTIFS(Y5:Y31,"=e")+COUNTIFS(Y5:Y31,"=b"))/(COUNTA(Y5:Y31))</f>
        <v>#DIV/0!</v>
      </c>
      <c r="Z32" s="83" t="e">
        <f>(COUNTIFS(Z5:Z31,"=a")+COUNTIFS(Z5:Z31,"=c")+COUNTIFS(Z5:Z31,"=e")+COUNTIFS(Z5:Z31,"=b"))/(COUNTA(Z5:Z31))</f>
        <v>#DIV/0!</v>
      </c>
      <c r="AA32" s="83" t="e">
        <f>(COUNTIFS(AA5:AA31,"=a")+COUNTIFS(AA5:AA31,"=c")+COUNTIFS(AA5:AA31,"=e")+COUNTIFS(AA5:AA31,"=b"))/(COUNTA(AA5:AA31))</f>
        <v>#DIV/0!</v>
      </c>
      <c r="AB32" s="83" t="e">
        <f>(COUNTIFS(AB5:AB31,"=a")+COUNTIFS(AB5:AB31,"=c")+COUNTIFS(AB5:AB31,"=e")+COUNTIFS(AB5:AB31,"=b"))/(COUNTA(AB5:AB31))</f>
        <v>#DIV/0!</v>
      </c>
      <c r="AC32" s="83" t="e">
        <f>(COUNTIFS(AC5:AC31,"=a")+COUNTIFS(AC5:AC31,"=c")+COUNTIFS(AC5:AC31,"=e")+COUNTIFS(AC5:AC31,"=b"))/(COUNTA(AC5:AC31))</f>
        <v>#DIV/0!</v>
      </c>
      <c r="AD32" s="83" t="e">
        <f>(COUNTIFS(AD5:AD31,"=a")+COUNTIFS(AD5:AD31,"=c")+COUNTIFS(AD5:AD31,"=e")+COUNTIFS(AD5:AD31,"=b"))/(COUNTA(AD5:AD31))</f>
        <v>#DIV/0!</v>
      </c>
      <c r="AE32" s="83" t="e">
        <f>(COUNTIFS(AE5:AE31,"=a")+COUNTIFS(AE5:AE31,"=c")+COUNTIFS(AE5:AE31,"=e")+COUNTIFS(AE5:AE31,"=b"))/(COUNTA(AE5:AE31))</f>
        <v>#DIV/0!</v>
      </c>
      <c r="AF32" s="83" t="e">
        <f>(COUNTIFS(AF5:AF31,"=a")+COUNTIFS(AF5:AF31,"=c")+COUNTIFS(AF5:AF31,"=e")+COUNTIFS(AF5:AF31,"=b"))/(COUNTA(AF5:AF31))</f>
        <v>#DIV/0!</v>
      </c>
      <c r="AG32" s="83" t="e">
        <f>(COUNTIFS(AG5:AG31,"=a")+COUNTIFS(AG5:AG31,"=c")+COUNTIFS(AG5:AG31,"=e")+COUNTIFS(AG5:AG31,"=b"))/(COUNTA(AG5:AG31))</f>
        <v>#DIV/0!</v>
      </c>
      <c r="AH32" s="83" t="e">
        <f>(COUNTIFS(AH5:AH31,"=a")+COUNTIFS(AH5:AH31,"=c")+COUNTIFS(AH5:AH31,"=e")+COUNTIFS(AH5:AH31,"=b"))/(COUNTA(AH5:AH31))</f>
        <v>#DIV/0!</v>
      </c>
      <c r="AI32" s="83" t="e">
        <f>(COUNTIFS(AI5:AI31,"=a")+COUNTIFS(AI5:AI31,"=c")+COUNTIFS(AI5:AI31,"=e")+COUNTIFS(AI5:AI31,"=b"))/(COUNTA(AI5:AI31))</f>
        <v>#DIV/0!</v>
      </c>
      <c r="AJ32" s="83" t="e">
        <f>(COUNTIFS(AJ5:AJ31,"=a")+COUNTIFS(AJ5:AJ31,"=c")+COUNTIFS(AJ5:AJ31,"=e")+COUNTIFS(AJ5:AJ31,"=b"))/(COUNTA(AJ5:AJ31))</f>
        <v>#DIV/0!</v>
      </c>
      <c r="AK32" s="83" t="e">
        <f>(COUNTIFS(AK5:AK31,"=a")+COUNTIFS(AK5:AK31,"=c")+COUNTIFS(AK5:AK31,"=e")+COUNTIFS(AK5:AK31,"=b"))/(COUNTA(AK5:AK31))</f>
        <v>#DIV/0!</v>
      </c>
      <c r="AL32" s="83" t="e">
        <f>(COUNTIFS(AL5:AL31,"=a")+COUNTIFS(AL5:AL31,"=c")+COUNTIFS(AL5:AL31,"=e")+COUNTIFS(AL5:AL31,"=b"))/(COUNTA(AL5:AL31))</f>
        <v>#DIV/0!</v>
      </c>
      <c r="AM32" s="83" t="e">
        <f>(COUNTIFS(AM5:AM31,"=a")+COUNTIFS(AM5:AM31,"=c")+COUNTIFS(AM5:AM31,"=e")+COUNTIFS(AM5:AM31,"=b"))/(COUNTA(AM5:AM31))</f>
        <v>#DIV/0!</v>
      </c>
      <c r="AN32" s="83" t="e">
        <f>(COUNTIFS(AN5:AN31,"=a")+COUNTIFS(AN5:AN31,"=c")+COUNTIFS(AN5:AN31,"=e")+COUNTIFS(AN5:AN31,"=b"))/(COUNTA(AN5:AN31))</f>
        <v>#DIV/0!</v>
      </c>
      <c r="AO32" s="83" t="e">
        <f>(COUNTIFS(AO5:AO31,"=a")+COUNTIFS(AO5:AO31,"=c")+COUNTIFS(AO5:AO31,"=e")+COUNTIFS(AO5:AO31,"=b"))/(COUNTA(AO5:AO31))</f>
        <v>#DIV/0!</v>
      </c>
      <c r="AP32" s="83" t="e">
        <f>(COUNTIFS(AP5:AP31,"=a")+COUNTIFS(AP5:AP31,"=c")+COUNTIFS(AP5:AP31,"=e")+COUNTIFS(AP5:AP31,"=b"))/(COUNTA(AP5:AP31))</f>
        <v>#DIV/0!</v>
      </c>
      <c r="AQ32" s="83" t="e">
        <f>(COUNTIFS(AQ5:AQ31,"=a")+COUNTIFS(AQ5:AQ31,"=c")+COUNTIFS(AQ5:AQ31,"=e")+COUNTIFS(AQ5:AQ31,"=b"))/(COUNTA(AQ5:AQ31))</f>
        <v>#DIV/0!</v>
      </c>
      <c r="AR32" s="83" t="e">
        <f>(COUNTIFS(AR5:AR31,"=a")+COUNTIFS(AR5:AR31,"=c")+COUNTIFS(AR5:AR31,"=e")+COUNTIFS(AR5:AR31,"=b"))/(COUNTA(AR5:AR31))</f>
        <v>#DIV/0!</v>
      </c>
      <c r="AS32" s="83" t="e">
        <f>(COUNTIFS(AS5:AS31,"=a")+COUNTIFS(AS5:AS31,"=c")+COUNTIFS(AS5:AS31,"=e")+COUNTIFS(AS5:AS31,"=b"))/(COUNTA(AS5:AS31))</f>
        <v>#DIV/0!</v>
      </c>
      <c r="AT32" s="83" t="e">
        <f>(COUNTIFS(AT5:AT31,"=a")+COUNTIFS(AT5:AT31,"=c")+COUNTIFS(AT5:AT31,"=e")+COUNTIFS(AT5:AT31,"=b"))/(COUNTA(AT5:AT31))</f>
        <v>#DIV/0!</v>
      </c>
      <c r="AU32" s="83" t="e">
        <f>(COUNTIFS(AU5:AU31,"=a")+COUNTIFS(AU5:AU31,"=c")+COUNTIFS(AU5:AU31,"=e")+COUNTIFS(AU5:AU31,"=b"))/(COUNTA(AU5:AU31))</f>
        <v>#DIV/0!</v>
      </c>
      <c r="AV32" s="83" t="e">
        <f>(COUNTIFS(AV5:AV31,"=a")+COUNTIFS(AV5:AV31,"=c")+COUNTIFS(AV5:AV31,"=e")+COUNTIFS(AV5:AV31,"=b"))/(COUNTA(AV5:AV31))</f>
        <v>#DIV/0!</v>
      </c>
      <c r="AW32" s="216" t="e">
        <f>(COUNTIFS(AW5:AW31,"=a")+COUNTIFS(AW5:AW31,"=c")+COUNTIFS(AW5:AW31,"=e")+COUNTIFS(AW5:AW31,"=b"))/(COUNTA(AW5:AW31))</f>
        <v>#DIV/0!</v>
      </c>
      <c r="AX32" s="41"/>
      <c r="AY32" s="18"/>
      <c r="AZ32" s="18"/>
      <c r="BA32" s="18"/>
      <c r="BB32" s="42"/>
      <c r="BC32" s="15"/>
      <c r="BD32" s="15"/>
      <c r="BE32" s="15"/>
      <c r="BF32" s="15"/>
      <c r="BG32" s="15"/>
      <c r="BH32" s="15"/>
      <c r="BI32" s="15"/>
      <c r="BJ32" s="14"/>
    </row>
    <row r="33" spans="1:62" ht="14.45" customHeight="1" thickBot="1" x14ac:dyDescent="0.3">
      <c r="A33" s="459"/>
      <c r="B33" s="326" t="s">
        <v>13</v>
      </c>
      <c r="C33" s="326"/>
      <c r="D33" s="187" t="s">
        <v>9</v>
      </c>
      <c r="E33" s="274"/>
      <c r="F33" s="274"/>
      <c r="G33" s="274"/>
      <c r="H33" s="274"/>
      <c r="I33" s="274"/>
      <c r="J33" s="274"/>
      <c r="K33" s="274"/>
      <c r="L33" s="274"/>
      <c r="M33" s="274"/>
      <c r="N33" s="275"/>
      <c r="O33" s="275"/>
      <c r="P33" s="231"/>
      <c r="Q33" s="147"/>
      <c r="R33" s="147"/>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c r="AT33" s="147"/>
      <c r="AU33" s="147"/>
      <c r="AV33" s="147"/>
      <c r="AW33" s="232"/>
      <c r="AX33" s="135" t="str">
        <f t="shared" si="0"/>
        <v/>
      </c>
      <c r="AY33" s="136" t="str">
        <f t="shared" si="1"/>
        <v/>
      </c>
      <c r="AZ33" s="136" t="str">
        <f t="shared" si="2"/>
        <v/>
      </c>
      <c r="BA33" s="136" t="str">
        <f t="shared" si="3"/>
        <v/>
      </c>
      <c r="BB33" s="137" t="str">
        <f t="shared" si="4"/>
        <v/>
      </c>
      <c r="BC33" s="15"/>
      <c r="BD33" s="15"/>
      <c r="BE33" s="15"/>
      <c r="BF33" s="15"/>
      <c r="BG33" s="15"/>
      <c r="BH33" s="15"/>
      <c r="BI33" s="15"/>
      <c r="BJ33" s="14"/>
    </row>
    <row r="34" spans="1:62" ht="15" customHeight="1" x14ac:dyDescent="0.25">
      <c r="A34" s="460"/>
      <c r="B34" s="326"/>
      <c r="C34" s="326"/>
      <c r="D34" s="272">
        <v>1</v>
      </c>
      <c r="E34" s="341" t="s">
        <v>228</v>
      </c>
      <c r="F34" s="341"/>
      <c r="G34" s="341"/>
      <c r="H34" s="341"/>
      <c r="I34" s="341"/>
      <c r="J34" s="341"/>
      <c r="K34" s="341"/>
      <c r="L34" s="341"/>
      <c r="M34" s="341"/>
      <c r="N34" s="341"/>
      <c r="O34" s="341"/>
      <c r="P34" s="117" t="s">
        <v>32</v>
      </c>
      <c r="Q34" s="118" t="s">
        <v>30</v>
      </c>
      <c r="R34" s="118" t="s">
        <v>33</v>
      </c>
      <c r="S34" s="118" t="s">
        <v>31</v>
      </c>
      <c r="T34" s="118" t="s">
        <v>34</v>
      </c>
      <c r="U34" s="118" t="s">
        <v>32</v>
      </c>
      <c r="V34" s="118" t="s">
        <v>34</v>
      </c>
      <c r="W34" s="118"/>
      <c r="X34" s="118"/>
      <c r="Y34" s="118"/>
      <c r="Z34" s="118"/>
      <c r="AA34" s="118"/>
      <c r="AB34" s="118"/>
      <c r="AC34" s="118"/>
      <c r="AD34" s="118"/>
      <c r="AE34" s="118"/>
      <c r="AF34" s="118"/>
      <c r="AG34" s="118"/>
      <c r="AH34" s="118"/>
      <c r="AI34" s="118"/>
      <c r="AJ34" s="118"/>
      <c r="AK34" s="118"/>
      <c r="AL34" s="118"/>
      <c r="AM34" s="118"/>
      <c r="AN34" s="118"/>
      <c r="AO34" s="118"/>
      <c r="AP34" s="118"/>
      <c r="AQ34" s="118"/>
      <c r="AR34" s="118"/>
      <c r="AS34" s="118"/>
      <c r="AT34" s="118"/>
      <c r="AU34" s="118"/>
      <c r="AV34" s="118"/>
      <c r="AW34" s="119"/>
      <c r="AX34" s="33">
        <f t="shared" si="0"/>
        <v>0.14285714285714285</v>
      </c>
      <c r="AY34" s="34">
        <f t="shared" si="1"/>
        <v>0.14285714285714285</v>
      </c>
      <c r="AZ34" s="34">
        <f t="shared" si="2"/>
        <v>0.14285714285714285</v>
      </c>
      <c r="BA34" s="34">
        <f t="shared" si="3"/>
        <v>0.2857142857142857</v>
      </c>
      <c r="BB34" s="35">
        <f t="shared" si="4"/>
        <v>0.2857142857142857</v>
      </c>
      <c r="BC34" s="15"/>
      <c r="BD34" s="15"/>
      <c r="BE34" s="15"/>
      <c r="BF34" s="15"/>
      <c r="BG34" s="15"/>
      <c r="BH34" s="15"/>
      <c r="BI34" s="15"/>
      <c r="BJ34" s="14"/>
    </row>
    <row r="35" spans="1:62" ht="15" customHeight="1" thickBot="1" x14ac:dyDescent="0.3">
      <c r="A35" s="460"/>
      <c r="B35" s="326"/>
      <c r="C35" s="326"/>
      <c r="D35" s="273">
        <v>2</v>
      </c>
      <c r="E35" s="381" t="s">
        <v>229</v>
      </c>
      <c r="F35" s="381"/>
      <c r="G35" s="381"/>
      <c r="H35" s="381"/>
      <c r="I35" s="381"/>
      <c r="J35" s="381"/>
      <c r="K35" s="381"/>
      <c r="L35" s="381"/>
      <c r="M35" s="381"/>
      <c r="N35" s="381"/>
      <c r="O35" s="381"/>
      <c r="P35" s="121" t="s">
        <v>32</v>
      </c>
      <c r="Q35" s="122" t="s">
        <v>30</v>
      </c>
      <c r="R35" s="122" t="s">
        <v>33</v>
      </c>
      <c r="S35" s="122" t="s">
        <v>31</v>
      </c>
      <c r="T35" s="122" t="s">
        <v>34</v>
      </c>
      <c r="U35" s="122" t="s">
        <v>32</v>
      </c>
      <c r="V35" s="122" t="s">
        <v>34</v>
      </c>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3"/>
      <c r="AX35" s="129">
        <f t="shared" si="0"/>
        <v>0.14285714285714285</v>
      </c>
      <c r="AY35" s="130">
        <f t="shared" si="1"/>
        <v>0.14285714285714285</v>
      </c>
      <c r="AZ35" s="130">
        <f t="shared" si="2"/>
        <v>0.14285714285714285</v>
      </c>
      <c r="BA35" s="130">
        <f t="shared" si="3"/>
        <v>0.2857142857142857</v>
      </c>
      <c r="BB35" s="131">
        <f t="shared" si="4"/>
        <v>0.2857142857142857</v>
      </c>
      <c r="BC35" s="15"/>
      <c r="BD35" s="15"/>
      <c r="BE35" s="15"/>
      <c r="BF35" s="15"/>
      <c r="BG35" s="15"/>
      <c r="BH35" s="15"/>
      <c r="BI35" s="15"/>
      <c r="BJ35" s="14"/>
    </row>
    <row r="36" spans="1:62" ht="15.75" thickBot="1" x14ac:dyDescent="0.3">
      <c r="A36" s="460"/>
      <c r="B36" s="326"/>
      <c r="C36" s="326"/>
      <c r="D36" s="188" t="s">
        <v>10</v>
      </c>
      <c r="E36" s="263"/>
      <c r="F36" s="263"/>
      <c r="G36" s="263"/>
      <c r="H36" s="263"/>
      <c r="I36" s="263"/>
      <c r="J36" s="263"/>
      <c r="K36" s="263"/>
      <c r="L36" s="263"/>
      <c r="M36" s="263"/>
      <c r="N36" s="264"/>
      <c r="O36" s="264"/>
      <c r="P36" s="231"/>
      <c r="Q36" s="147"/>
      <c r="R36" s="147"/>
      <c r="S36" s="147"/>
      <c r="T36" s="147"/>
      <c r="U36" s="147"/>
      <c r="V36" s="147"/>
      <c r="W36" s="147"/>
      <c r="X36" s="147"/>
      <c r="Y36" s="147"/>
      <c r="Z36" s="147"/>
      <c r="AA36" s="147"/>
      <c r="AB36" s="147"/>
      <c r="AC36" s="147"/>
      <c r="AD36" s="147"/>
      <c r="AE36" s="147"/>
      <c r="AF36" s="147"/>
      <c r="AG36" s="147"/>
      <c r="AH36" s="147"/>
      <c r="AI36" s="147"/>
      <c r="AJ36" s="147"/>
      <c r="AK36" s="147"/>
      <c r="AL36" s="147"/>
      <c r="AM36" s="147"/>
      <c r="AN36" s="147"/>
      <c r="AO36" s="147"/>
      <c r="AP36" s="147"/>
      <c r="AQ36" s="147"/>
      <c r="AR36" s="147"/>
      <c r="AS36" s="147"/>
      <c r="AT36" s="147"/>
      <c r="AU36" s="147"/>
      <c r="AV36" s="147"/>
      <c r="AW36" s="232"/>
      <c r="AX36" s="124" t="str">
        <f t="shared" si="0"/>
        <v/>
      </c>
      <c r="AY36" s="125" t="str">
        <f t="shared" si="1"/>
        <v/>
      </c>
      <c r="AZ36" s="125" t="str">
        <f t="shared" si="2"/>
        <v/>
      </c>
      <c r="BA36" s="125" t="str">
        <f t="shared" si="3"/>
        <v/>
      </c>
      <c r="BB36" s="126" t="str">
        <f t="shared" si="4"/>
        <v/>
      </c>
      <c r="BC36" s="15"/>
      <c r="BD36" s="15"/>
      <c r="BE36" s="15"/>
      <c r="BF36" s="15"/>
      <c r="BG36" s="15"/>
      <c r="BH36" s="15"/>
      <c r="BI36" s="15"/>
      <c r="BJ36" s="14"/>
    </row>
    <row r="37" spans="1:62" ht="15" customHeight="1" thickBot="1" x14ac:dyDescent="0.3">
      <c r="A37" s="460"/>
      <c r="B37" s="326"/>
      <c r="C37" s="326"/>
      <c r="D37" s="528"/>
      <c r="E37" s="537" t="s">
        <v>316</v>
      </c>
      <c r="F37" s="538"/>
      <c r="G37" s="538"/>
      <c r="H37" s="538"/>
      <c r="I37" s="538"/>
      <c r="J37" s="538"/>
      <c r="K37" s="538"/>
      <c r="L37" s="538"/>
      <c r="M37" s="538"/>
      <c r="N37" s="538"/>
      <c r="O37" s="539"/>
      <c r="P37" s="46"/>
      <c r="Q37" s="47"/>
      <c r="R37" s="47"/>
      <c r="S37" s="47"/>
      <c r="T37" s="47"/>
      <c r="U37" s="47"/>
      <c r="V37" s="47"/>
      <c r="W37" s="47"/>
      <c r="X37" s="47"/>
      <c r="Y37" s="47"/>
      <c r="Z37" s="47"/>
      <c r="AA37" s="47"/>
      <c r="AB37" s="48"/>
      <c r="AC37" s="48"/>
      <c r="AD37" s="48"/>
      <c r="AE37" s="48"/>
      <c r="AF37" s="48"/>
      <c r="AG37" s="48"/>
      <c r="AH37" s="48"/>
      <c r="AI37" s="48"/>
      <c r="AJ37" s="48"/>
      <c r="AK37" s="48"/>
      <c r="AL37" s="48"/>
      <c r="AM37" s="48"/>
      <c r="AN37" s="48"/>
      <c r="AO37" s="48"/>
      <c r="AP37" s="48"/>
      <c r="AQ37" s="48"/>
      <c r="AR37" s="48"/>
      <c r="AS37" s="48"/>
      <c r="AT37" s="48"/>
      <c r="AU37" s="48"/>
      <c r="AV37" s="48"/>
      <c r="AW37" s="248"/>
      <c r="AX37" s="184" t="str">
        <f t="shared" ref="AX37" si="20">IF(COUNTA(P37:AW37)=0,"",(COUNTIFS(P37:AW37,"=n"))/(COUNTA(P37:AW37)))</f>
        <v/>
      </c>
      <c r="AY37" s="185" t="str">
        <f t="shared" ref="AY37" si="21">IF(COUNTA(P37:AW37)=0,"",(COUNTIFS(P37:AW37,"=a"))/(COUNTA(P37:AW37)))</f>
        <v/>
      </c>
      <c r="AZ37" s="185" t="str">
        <f t="shared" ref="AZ37" si="22">IF(COUNTA(P37:AW37)=0,"",(COUNTIFS(P37:AW37,"=c"))/(COUNTA(P37:AW37)))</f>
        <v/>
      </c>
      <c r="BA37" s="185" t="str">
        <f t="shared" ref="BA37" si="23">IF(COUNTA(P37:AW37)=0,"",(COUNTIFS(P37:AW37,"=e"))/(COUNTA(P37:AW37)))</f>
        <v/>
      </c>
      <c r="BB37" s="186" t="str">
        <f t="shared" ref="BB37" si="24">IF(COUNTA(P37:AW37)=0,"",(COUNTIFS(P37:AW37,"=b"))/(COUNTA(P37:AW37)))</f>
        <v/>
      </c>
      <c r="BC37" s="15"/>
      <c r="BD37" s="15"/>
      <c r="BE37" s="15"/>
      <c r="BF37" s="15"/>
      <c r="BG37" s="15"/>
      <c r="BH37" s="15"/>
      <c r="BI37" s="15"/>
      <c r="BJ37" s="14"/>
    </row>
    <row r="38" spans="1:62" ht="15.75" thickBot="1" x14ac:dyDescent="0.3">
      <c r="A38" s="460"/>
      <c r="B38" s="326"/>
      <c r="C38" s="326"/>
      <c r="D38" s="187" t="s">
        <v>25</v>
      </c>
      <c r="E38" s="274"/>
      <c r="F38" s="274"/>
      <c r="G38" s="274"/>
      <c r="H38" s="274"/>
      <c r="I38" s="274"/>
      <c r="J38" s="274"/>
      <c r="K38" s="274"/>
      <c r="L38" s="274"/>
      <c r="M38" s="274"/>
      <c r="N38" s="275"/>
      <c r="O38" s="275"/>
      <c r="P38" s="231"/>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7"/>
      <c r="AN38" s="147"/>
      <c r="AO38" s="147"/>
      <c r="AP38" s="147"/>
      <c r="AQ38" s="147"/>
      <c r="AR38" s="147"/>
      <c r="AS38" s="147"/>
      <c r="AT38" s="147"/>
      <c r="AU38" s="147"/>
      <c r="AV38" s="147"/>
      <c r="AW38" s="232"/>
      <c r="AX38" s="73" t="str">
        <f t="shared" si="0"/>
        <v/>
      </c>
      <c r="AY38" s="74" t="str">
        <f t="shared" si="1"/>
        <v/>
      </c>
      <c r="AZ38" s="74" t="str">
        <f t="shared" si="2"/>
        <v/>
      </c>
      <c r="BA38" s="74" t="str">
        <f t="shared" si="3"/>
        <v/>
      </c>
      <c r="BB38" s="75" t="str">
        <f t="shared" si="4"/>
        <v/>
      </c>
      <c r="BC38" s="15"/>
      <c r="BD38" s="15"/>
      <c r="BE38" s="15"/>
      <c r="BF38" s="15"/>
      <c r="BG38" s="15"/>
      <c r="BH38" s="15"/>
      <c r="BI38" s="15"/>
      <c r="BJ38" s="14"/>
    </row>
    <row r="39" spans="1:62" ht="15" customHeight="1" x14ac:dyDescent="0.25">
      <c r="A39" s="460"/>
      <c r="B39" s="326"/>
      <c r="C39" s="326"/>
      <c r="D39" s="272">
        <v>1</v>
      </c>
      <c r="E39" s="424" t="s">
        <v>230</v>
      </c>
      <c r="F39" s="424"/>
      <c r="G39" s="424"/>
      <c r="H39" s="424"/>
      <c r="I39" s="424"/>
      <c r="J39" s="424"/>
      <c r="K39" s="424"/>
      <c r="L39" s="424"/>
      <c r="M39" s="424"/>
      <c r="N39" s="424"/>
      <c r="O39" s="424"/>
      <c r="P39" s="117" t="s">
        <v>32</v>
      </c>
      <c r="Q39" s="118" t="s">
        <v>30</v>
      </c>
      <c r="R39" s="118" t="s">
        <v>33</v>
      </c>
      <c r="S39" s="118" t="s">
        <v>31</v>
      </c>
      <c r="T39" s="118" t="s">
        <v>34</v>
      </c>
      <c r="U39" s="118" t="s">
        <v>32</v>
      </c>
      <c r="V39" s="118" t="s">
        <v>34</v>
      </c>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9"/>
      <c r="AX39" s="33">
        <f t="shared" si="0"/>
        <v>0.14285714285714285</v>
      </c>
      <c r="AY39" s="34">
        <f t="shared" si="1"/>
        <v>0.14285714285714285</v>
      </c>
      <c r="AZ39" s="34">
        <f t="shared" si="2"/>
        <v>0.14285714285714285</v>
      </c>
      <c r="BA39" s="34">
        <f t="shared" si="3"/>
        <v>0.2857142857142857</v>
      </c>
      <c r="BB39" s="35">
        <f t="shared" si="4"/>
        <v>0.2857142857142857</v>
      </c>
      <c r="BC39" s="15"/>
      <c r="BD39" s="15"/>
      <c r="BE39" s="15"/>
      <c r="BF39" s="15"/>
      <c r="BG39" s="15"/>
      <c r="BH39" s="15"/>
      <c r="BI39" s="15"/>
      <c r="BJ39" s="14"/>
    </row>
    <row r="40" spans="1:62" ht="15" customHeight="1" thickBot="1" x14ac:dyDescent="0.3">
      <c r="A40" s="460"/>
      <c r="B40" s="326"/>
      <c r="C40" s="326"/>
      <c r="D40" s="273">
        <v>2</v>
      </c>
      <c r="E40" s="436" t="s">
        <v>422</v>
      </c>
      <c r="F40" s="436"/>
      <c r="G40" s="436"/>
      <c r="H40" s="436"/>
      <c r="I40" s="436"/>
      <c r="J40" s="436"/>
      <c r="K40" s="436"/>
      <c r="L40" s="436"/>
      <c r="M40" s="436"/>
      <c r="N40" s="436"/>
      <c r="O40" s="436"/>
      <c r="P40" s="121" t="s">
        <v>32</v>
      </c>
      <c r="Q40" s="122" t="s">
        <v>30</v>
      </c>
      <c r="R40" s="122" t="s">
        <v>33</v>
      </c>
      <c r="S40" s="122" t="s">
        <v>31</v>
      </c>
      <c r="T40" s="122" t="s">
        <v>34</v>
      </c>
      <c r="U40" s="122" t="s">
        <v>32</v>
      </c>
      <c r="V40" s="122" t="s">
        <v>34</v>
      </c>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3"/>
      <c r="AX40" s="129">
        <f t="shared" ref="AX40" si="25">IF(COUNTA(P40:AW40)=0,"",(COUNTIFS(P40:AW40,"=n"))/(COUNTA(P40:AW40)))</f>
        <v>0.14285714285714285</v>
      </c>
      <c r="AY40" s="130">
        <f t="shared" ref="AY40" si="26">IF(COUNTA(P40:AW40)=0,"",(COUNTIFS(P40:AW40,"=a"))/(COUNTA(P40:AW40)))</f>
        <v>0.14285714285714285</v>
      </c>
      <c r="AZ40" s="130">
        <f t="shared" ref="AZ40" si="27">IF(COUNTA(P40:AW40)=0,"",(COUNTIFS(P40:AW40,"=c"))/(COUNTA(P40:AW40)))</f>
        <v>0.14285714285714285</v>
      </c>
      <c r="BA40" s="130">
        <f t="shared" ref="BA40" si="28">IF(COUNTA(P40:AW40)=0,"",(COUNTIFS(P40:AW40,"=e"))/(COUNTA(P40:AW40)))</f>
        <v>0.2857142857142857</v>
      </c>
      <c r="BB40" s="131">
        <f t="shared" ref="BB40" si="29">IF(COUNTA(P40:AW40)=0,"",(COUNTIFS(P40:AW40,"=b"))/(COUNTA(P40:AW40)))</f>
        <v>0.2857142857142857</v>
      </c>
      <c r="BC40" s="15"/>
      <c r="BD40" s="15"/>
      <c r="BE40" s="15"/>
      <c r="BF40" s="15"/>
      <c r="BG40" s="15"/>
      <c r="BH40" s="15"/>
      <c r="BI40" s="15"/>
      <c r="BJ40" s="14"/>
    </row>
    <row r="41" spans="1:62" ht="15.75" thickBot="1" x14ac:dyDescent="0.3">
      <c r="A41" s="460"/>
      <c r="B41" s="326"/>
      <c r="C41" s="326"/>
      <c r="D41" s="189" t="s">
        <v>26</v>
      </c>
      <c r="E41" s="276"/>
      <c r="F41" s="276"/>
      <c r="G41" s="276"/>
      <c r="H41" s="276"/>
      <c r="I41" s="276"/>
      <c r="J41" s="276"/>
      <c r="K41" s="276"/>
      <c r="L41" s="276"/>
      <c r="M41" s="276"/>
      <c r="N41" s="277"/>
      <c r="O41" s="277"/>
      <c r="P41" s="231"/>
      <c r="Q41" s="147"/>
      <c r="R41" s="147"/>
      <c r="S41" s="147"/>
      <c r="T41" s="147"/>
      <c r="U41" s="147"/>
      <c r="V41" s="147"/>
      <c r="W41" s="147"/>
      <c r="X41" s="147"/>
      <c r="Y41" s="147"/>
      <c r="Z41" s="147"/>
      <c r="AA41" s="147"/>
      <c r="AB41" s="147"/>
      <c r="AC41" s="147"/>
      <c r="AD41" s="147"/>
      <c r="AE41" s="147"/>
      <c r="AF41" s="147"/>
      <c r="AG41" s="147"/>
      <c r="AH41" s="147"/>
      <c r="AI41" s="147"/>
      <c r="AJ41" s="147"/>
      <c r="AK41" s="147"/>
      <c r="AL41" s="147"/>
      <c r="AM41" s="147"/>
      <c r="AN41" s="147"/>
      <c r="AO41" s="147"/>
      <c r="AP41" s="147"/>
      <c r="AQ41" s="147"/>
      <c r="AR41" s="147"/>
      <c r="AS41" s="147"/>
      <c r="AT41" s="147"/>
      <c r="AU41" s="147"/>
      <c r="AV41" s="147"/>
      <c r="AW41" s="232"/>
      <c r="AX41" s="135" t="str">
        <f t="shared" si="0"/>
        <v/>
      </c>
      <c r="AY41" s="136" t="str">
        <f t="shared" si="1"/>
        <v/>
      </c>
      <c r="AZ41" s="136" t="str">
        <f t="shared" si="2"/>
        <v/>
      </c>
      <c r="BA41" s="136" t="str">
        <f t="shared" si="3"/>
        <v/>
      </c>
      <c r="BB41" s="137" t="str">
        <f t="shared" si="4"/>
        <v/>
      </c>
      <c r="BC41" s="15"/>
      <c r="BD41" s="15"/>
      <c r="BE41" s="15"/>
      <c r="BF41" s="15"/>
      <c r="BG41" s="15"/>
      <c r="BH41" s="15"/>
      <c r="BI41" s="15"/>
      <c r="BJ41" s="14"/>
    </row>
    <row r="42" spans="1:62" ht="15" customHeight="1" x14ac:dyDescent="0.25">
      <c r="A42" s="460"/>
      <c r="B42" s="326"/>
      <c r="C42" s="326"/>
      <c r="D42" s="272">
        <v>1</v>
      </c>
      <c r="E42" s="417" t="s">
        <v>231</v>
      </c>
      <c r="F42" s="417"/>
      <c r="G42" s="417"/>
      <c r="H42" s="417"/>
      <c r="I42" s="417"/>
      <c r="J42" s="417"/>
      <c r="K42" s="417"/>
      <c r="L42" s="417"/>
      <c r="M42" s="417"/>
      <c r="N42" s="417"/>
      <c r="O42" s="417"/>
      <c r="P42" s="117" t="s">
        <v>32</v>
      </c>
      <c r="Q42" s="118" t="s">
        <v>30</v>
      </c>
      <c r="R42" s="118" t="s">
        <v>33</v>
      </c>
      <c r="S42" s="118" t="s">
        <v>31</v>
      </c>
      <c r="T42" s="118" t="s">
        <v>34</v>
      </c>
      <c r="U42" s="118" t="s">
        <v>32</v>
      </c>
      <c r="V42" s="118" t="s">
        <v>34</v>
      </c>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c r="AW42" s="119"/>
      <c r="AX42" s="33">
        <f t="shared" si="0"/>
        <v>0.14285714285714285</v>
      </c>
      <c r="AY42" s="34">
        <f t="shared" si="1"/>
        <v>0.14285714285714285</v>
      </c>
      <c r="AZ42" s="34">
        <f t="shared" si="2"/>
        <v>0.14285714285714285</v>
      </c>
      <c r="BA42" s="34">
        <f t="shared" si="3"/>
        <v>0.2857142857142857</v>
      </c>
      <c r="BB42" s="35">
        <f t="shared" si="4"/>
        <v>0.2857142857142857</v>
      </c>
      <c r="BC42" s="15"/>
      <c r="BD42" s="15"/>
      <c r="BE42" s="15"/>
      <c r="BF42" s="15"/>
      <c r="BG42" s="15"/>
      <c r="BH42" s="15"/>
      <c r="BI42" s="15"/>
      <c r="BJ42" s="14"/>
    </row>
    <row r="43" spans="1:62" ht="15" customHeight="1" thickBot="1" x14ac:dyDescent="0.3">
      <c r="A43" s="460"/>
      <c r="B43" s="326"/>
      <c r="C43" s="326"/>
      <c r="D43" s="273">
        <v>2</v>
      </c>
      <c r="E43" s="345" t="s">
        <v>423</v>
      </c>
      <c r="F43" s="345"/>
      <c r="G43" s="345"/>
      <c r="H43" s="345"/>
      <c r="I43" s="345"/>
      <c r="J43" s="345"/>
      <c r="K43" s="345"/>
      <c r="L43" s="345"/>
      <c r="M43" s="345"/>
      <c r="N43" s="345"/>
      <c r="O43" s="345"/>
      <c r="P43" s="121" t="s">
        <v>32</v>
      </c>
      <c r="Q43" s="122" t="s">
        <v>30</v>
      </c>
      <c r="R43" s="122" t="s">
        <v>33</v>
      </c>
      <c r="S43" s="122" t="s">
        <v>31</v>
      </c>
      <c r="T43" s="122" t="s">
        <v>34</v>
      </c>
      <c r="U43" s="122" t="s">
        <v>32</v>
      </c>
      <c r="V43" s="122" t="s">
        <v>34</v>
      </c>
      <c r="W43" s="122"/>
      <c r="X43" s="122"/>
      <c r="Y43" s="122"/>
      <c r="Z43" s="122"/>
      <c r="AA43" s="122"/>
      <c r="AB43" s="122"/>
      <c r="AC43" s="122"/>
      <c r="AD43" s="122"/>
      <c r="AE43" s="122"/>
      <c r="AF43" s="122"/>
      <c r="AG43" s="122"/>
      <c r="AH43" s="122"/>
      <c r="AI43" s="122"/>
      <c r="AJ43" s="122"/>
      <c r="AK43" s="122"/>
      <c r="AL43" s="122"/>
      <c r="AM43" s="122"/>
      <c r="AN43" s="122"/>
      <c r="AO43" s="122"/>
      <c r="AP43" s="122"/>
      <c r="AQ43" s="122"/>
      <c r="AR43" s="122"/>
      <c r="AS43" s="122"/>
      <c r="AT43" s="122"/>
      <c r="AU43" s="122"/>
      <c r="AV43" s="122"/>
      <c r="AW43" s="123"/>
      <c r="AX43" s="129">
        <f t="shared" ref="AX43" si="30">IF(COUNTA(P43:AW43)=0,"",(COUNTIFS(P43:AW43,"=n"))/(COUNTA(P43:AW43)))</f>
        <v>0.14285714285714285</v>
      </c>
      <c r="AY43" s="130">
        <f t="shared" ref="AY43" si="31">IF(COUNTA(P43:AW43)=0,"",(COUNTIFS(P43:AW43,"=a"))/(COUNTA(P43:AW43)))</f>
        <v>0.14285714285714285</v>
      </c>
      <c r="AZ43" s="130">
        <f t="shared" ref="AZ43" si="32">IF(COUNTA(P43:AW43)=0,"",(COUNTIFS(P43:AW43,"=c"))/(COUNTA(P43:AW43)))</f>
        <v>0.14285714285714285</v>
      </c>
      <c r="BA43" s="130">
        <f t="shared" ref="BA43" si="33">IF(COUNTA(P43:AW43)=0,"",(COUNTIFS(P43:AW43,"=e"))/(COUNTA(P43:AW43)))</f>
        <v>0.2857142857142857</v>
      </c>
      <c r="BB43" s="131">
        <f t="shared" ref="BB43" si="34">IF(COUNTA(P43:AW43)=0,"",(COUNTIFS(P43:AW43,"=b"))/(COUNTA(P43:AW43)))</f>
        <v>0.2857142857142857</v>
      </c>
      <c r="BC43" s="15"/>
      <c r="BD43" s="15"/>
      <c r="BE43" s="15"/>
      <c r="BF43" s="15"/>
      <c r="BG43" s="15"/>
      <c r="BH43" s="15"/>
      <c r="BI43" s="15"/>
      <c r="BJ43" s="14"/>
    </row>
    <row r="44" spans="1:62" ht="15.75" thickBot="1" x14ac:dyDescent="0.3">
      <c r="A44" s="460"/>
      <c r="B44" s="326"/>
      <c r="C44" s="326"/>
      <c r="D44" s="188" t="s">
        <v>27</v>
      </c>
      <c r="E44" s="263"/>
      <c r="F44" s="263"/>
      <c r="G44" s="263"/>
      <c r="H44" s="263"/>
      <c r="I44" s="263"/>
      <c r="J44" s="263"/>
      <c r="K44" s="263"/>
      <c r="L44" s="263"/>
      <c r="M44" s="263"/>
      <c r="N44" s="264"/>
      <c r="O44" s="264"/>
      <c r="P44" s="231"/>
      <c r="Q44" s="147"/>
      <c r="R44" s="147"/>
      <c r="S44" s="147"/>
      <c r="T44" s="147"/>
      <c r="U44" s="147"/>
      <c r="V44" s="147"/>
      <c r="W44" s="147"/>
      <c r="X44" s="147"/>
      <c r="Y44" s="147"/>
      <c r="Z44" s="147"/>
      <c r="AA44" s="147"/>
      <c r="AB44" s="147"/>
      <c r="AC44" s="147"/>
      <c r="AD44" s="147"/>
      <c r="AE44" s="147"/>
      <c r="AF44" s="147"/>
      <c r="AG44" s="147"/>
      <c r="AH44" s="147"/>
      <c r="AI44" s="147"/>
      <c r="AJ44" s="147"/>
      <c r="AK44" s="147"/>
      <c r="AL44" s="147"/>
      <c r="AM44" s="147"/>
      <c r="AN44" s="147"/>
      <c r="AO44" s="147"/>
      <c r="AP44" s="147"/>
      <c r="AQ44" s="147"/>
      <c r="AR44" s="147"/>
      <c r="AS44" s="147"/>
      <c r="AT44" s="147"/>
      <c r="AU44" s="147"/>
      <c r="AV44" s="147"/>
      <c r="AW44" s="232"/>
      <c r="AX44" s="124" t="str">
        <f t="shared" si="0"/>
        <v/>
      </c>
      <c r="AY44" s="125" t="str">
        <f t="shared" si="1"/>
        <v/>
      </c>
      <c r="AZ44" s="125" t="str">
        <f t="shared" si="2"/>
        <v/>
      </c>
      <c r="BA44" s="125" t="str">
        <f t="shared" si="3"/>
        <v/>
      </c>
      <c r="BB44" s="126" t="str">
        <f t="shared" si="4"/>
        <v/>
      </c>
      <c r="BC44" s="15"/>
      <c r="BD44" s="15"/>
      <c r="BE44" s="15"/>
      <c r="BF44" s="15"/>
      <c r="BG44" s="15"/>
      <c r="BH44" s="15"/>
      <c r="BI44" s="15"/>
      <c r="BJ44" s="14"/>
    </row>
    <row r="45" spans="1:62" ht="25.5" customHeight="1" thickBot="1" x14ac:dyDescent="0.3">
      <c r="A45" s="460"/>
      <c r="B45" s="326"/>
      <c r="C45" s="326"/>
      <c r="D45" s="271">
        <v>1</v>
      </c>
      <c r="E45" s="383" t="s">
        <v>434</v>
      </c>
      <c r="F45" s="383"/>
      <c r="G45" s="383"/>
      <c r="H45" s="383"/>
      <c r="I45" s="383"/>
      <c r="J45" s="383"/>
      <c r="K45" s="383"/>
      <c r="L45" s="383"/>
      <c r="M45" s="383"/>
      <c r="N45" s="383"/>
      <c r="O45" s="383"/>
      <c r="P45" s="138" t="s">
        <v>32</v>
      </c>
      <c r="Q45" s="139" t="s">
        <v>30</v>
      </c>
      <c r="R45" s="139" t="s">
        <v>33</v>
      </c>
      <c r="S45" s="139" t="s">
        <v>31</v>
      </c>
      <c r="T45" s="139" t="s">
        <v>34</v>
      </c>
      <c r="U45" s="139" t="s">
        <v>32</v>
      </c>
      <c r="V45" s="139" t="s">
        <v>34</v>
      </c>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40"/>
      <c r="AX45" s="33">
        <f t="shared" si="0"/>
        <v>0.14285714285714285</v>
      </c>
      <c r="AY45" s="34">
        <f t="shared" si="1"/>
        <v>0.14285714285714285</v>
      </c>
      <c r="AZ45" s="34">
        <f t="shared" si="2"/>
        <v>0.14285714285714285</v>
      </c>
      <c r="BA45" s="34">
        <f t="shared" si="3"/>
        <v>0.2857142857142857</v>
      </c>
      <c r="BB45" s="35">
        <f t="shared" si="4"/>
        <v>0.2857142857142857</v>
      </c>
      <c r="BC45" s="15"/>
      <c r="BD45" s="15"/>
      <c r="BE45" s="15"/>
      <c r="BF45" s="15"/>
      <c r="BG45" s="15"/>
      <c r="BH45" s="15"/>
      <c r="BI45" s="15"/>
      <c r="BJ45" s="14"/>
    </row>
    <row r="46" spans="1:62" ht="15.75" thickBot="1" x14ac:dyDescent="0.3">
      <c r="A46" s="460"/>
      <c r="B46" s="326"/>
      <c r="C46" s="326"/>
      <c r="D46" s="187" t="s">
        <v>11</v>
      </c>
      <c r="E46" s="274"/>
      <c r="F46" s="274"/>
      <c r="G46" s="274"/>
      <c r="H46" s="274"/>
      <c r="I46" s="274"/>
      <c r="J46" s="274"/>
      <c r="K46" s="274"/>
      <c r="L46" s="274"/>
      <c r="M46" s="274"/>
      <c r="N46" s="275"/>
      <c r="O46" s="275"/>
      <c r="P46" s="231"/>
      <c r="Q46" s="147"/>
      <c r="R46" s="147"/>
      <c r="S46" s="147"/>
      <c r="T46" s="147"/>
      <c r="U46" s="147"/>
      <c r="V46" s="147"/>
      <c r="W46" s="147"/>
      <c r="X46" s="147"/>
      <c r="Y46" s="147"/>
      <c r="Z46" s="147"/>
      <c r="AA46" s="147"/>
      <c r="AB46" s="147"/>
      <c r="AC46" s="147"/>
      <c r="AD46" s="147"/>
      <c r="AE46" s="147"/>
      <c r="AF46" s="147"/>
      <c r="AG46" s="147"/>
      <c r="AH46" s="147"/>
      <c r="AI46" s="147"/>
      <c r="AJ46" s="147"/>
      <c r="AK46" s="147"/>
      <c r="AL46" s="147"/>
      <c r="AM46" s="147"/>
      <c r="AN46" s="147"/>
      <c r="AO46" s="147"/>
      <c r="AP46" s="147"/>
      <c r="AQ46" s="147"/>
      <c r="AR46" s="147"/>
      <c r="AS46" s="147"/>
      <c r="AT46" s="147"/>
      <c r="AU46" s="147"/>
      <c r="AV46" s="147"/>
      <c r="AW46" s="232"/>
      <c r="AX46" s="135" t="str">
        <f t="shared" si="0"/>
        <v/>
      </c>
      <c r="AY46" s="136" t="str">
        <f t="shared" si="1"/>
        <v/>
      </c>
      <c r="AZ46" s="136" t="str">
        <f t="shared" si="2"/>
        <v/>
      </c>
      <c r="BA46" s="136" t="str">
        <f t="shared" si="3"/>
        <v/>
      </c>
      <c r="BB46" s="137" t="str">
        <f t="shared" si="4"/>
        <v/>
      </c>
      <c r="BC46" s="15"/>
      <c r="BD46" s="15"/>
      <c r="BE46" s="15"/>
      <c r="BF46" s="15"/>
      <c r="BG46" s="15"/>
      <c r="BH46" s="15"/>
      <c r="BI46" s="15"/>
      <c r="BJ46" s="14"/>
    </row>
    <row r="47" spans="1:62" ht="15" customHeight="1" x14ac:dyDescent="0.25">
      <c r="A47" s="460"/>
      <c r="B47" s="326"/>
      <c r="C47" s="326"/>
      <c r="D47" s="272">
        <v>1</v>
      </c>
      <c r="E47" s="415" t="s">
        <v>232</v>
      </c>
      <c r="F47" s="415"/>
      <c r="G47" s="415"/>
      <c r="H47" s="415"/>
      <c r="I47" s="415"/>
      <c r="J47" s="415"/>
      <c r="K47" s="415"/>
      <c r="L47" s="415"/>
      <c r="M47" s="415"/>
      <c r="N47" s="415"/>
      <c r="O47" s="415"/>
      <c r="P47" s="117" t="s">
        <v>32</v>
      </c>
      <c r="Q47" s="118" t="s">
        <v>30</v>
      </c>
      <c r="R47" s="118" t="s">
        <v>33</v>
      </c>
      <c r="S47" s="118" t="s">
        <v>31</v>
      </c>
      <c r="T47" s="118" t="s">
        <v>34</v>
      </c>
      <c r="U47" s="118" t="s">
        <v>32</v>
      </c>
      <c r="V47" s="118" t="s">
        <v>34</v>
      </c>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9"/>
      <c r="AX47" s="33">
        <f>IF(COUNTA(P47:AW47)=0,"",(COUNTIFS(P47:AW47,"=n"))/(COUNTA(P47:AW47)))</f>
        <v>0.14285714285714285</v>
      </c>
      <c r="AY47" s="34">
        <f t="shared" si="1"/>
        <v>0.14285714285714285</v>
      </c>
      <c r="AZ47" s="34">
        <f t="shared" si="2"/>
        <v>0.14285714285714285</v>
      </c>
      <c r="BA47" s="34">
        <f t="shared" si="3"/>
        <v>0.2857142857142857</v>
      </c>
      <c r="BB47" s="35">
        <f t="shared" si="4"/>
        <v>0.2857142857142857</v>
      </c>
      <c r="BC47" s="15"/>
      <c r="BD47" s="15"/>
      <c r="BE47" s="15"/>
      <c r="BF47" s="15"/>
      <c r="BG47" s="15"/>
      <c r="BH47" s="15"/>
      <c r="BI47" s="15"/>
      <c r="BJ47" s="284"/>
    </row>
    <row r="48" spans="1:62" x14ac:dyDescent="0.25">
      <c r="A48" s="460"/>
      <c r="B48" s="326"/>
      <c r="C48" s="326"/>
      <c r="D48" s="210">
        <v>2</v>
      </c>
      <c r="E48" s="380" t="s">
        <v>233</v>
      </c>
      <c r="F48" s="380"/>
      <c r="G48" s="380"/>
      <c r="H48" s="380"/>
      <c r="I48" s="380"/>
      <c r="J48" s="380"/>
      <c r="K48" s="380"/>
      <c r="L48" s="380"/>
      <c r="M48" s="380"/>
      <c r="N48" s="380"/>
      <c r="O48" s="380"/>
      <c r="P48" s="28" t="s">
        <v>32</v>
      </c>
      <c r="Q48" s="19" t="s">
        <v>30</v>
      </c>
      <c r="R48" s="19" t="s">
        <v>33</v>
      </c>
      <c r="S48" s="19" t="s">
        <v>31</v>
      </c>
      <c r="T48" s="19" t="s">
        <v>34</v>
      </c>
      <c r="U48" s="19" t="s">
        <v>32</v>
      </c>
      <c r="V48" s="19" t="s">
        <v>34</v>
      </c>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20"/>
      <c r="AX48" s="36">
        <f t="shared" si="0"/>
        <v>0.14285714285714285</v>
      </c>
      <c r="AY48" s="127">
        <f t="shared" si="1"/>
        <v>0.14285714285714285</v>
      </c>
      <c r="AZ48" s="127">
        <f t="shared" si="2"/>
        <v>0.14285714285714285</v>
      </c>
      <c r="BA48" s="127">
        <f t="shared" si="3"/>
        <v>0.2857142857142857</v>
      </c>
      <c r="BB48" s="128">
        <f t="shared" si="4"/>
        <v>0.2857142857142857</v>
      </c>
      <c r="BC48" s="15"/>
      <c r="BD48" s="15"/>
      <c r="BE48" s="15"/>
      <c r="BF48" s="15"/>
      <c r="BG48" s="15"/>
      <c r="BH48" s="15"/>
      <c r="BI48" s="15"/>
      <c r="BJ48" s="284"/>
    </row>
    <row r="49" spans="1:62" ht="25.5" customHeight="1" thickBot="1" x14ac:dyDescent="0.3">
      <c r="A49" s="460"/>
      <c r="B49" s="326"/>
      <c r="C49" s="326"/>
      <c r="D49" s="273">
        <v>3</v>
      </c>
      <c r="E49" s="345" t="s">
        <v>234</v>
      </c>
      <c r="F49" s="345"/>
      <c r="G49" s="345"/>
      <c r="H49" s="345"/>
      <c r="I49" s="345"/>
      <c r="J49" s="345"/>
      <c r="K49" s="345"/>
      <c r="L49" s="345"/>
      <c r="M49" s="345"/>
      <c r="N49" s="345"/>
      <c r="O49" s="345"/>
      <c r="P49" s="121" t="s">
        <v>32</v>
      </c>
      <c r="Q49" s="122" t="s">
        <v>30</v>
      </c>
      <c r="R49" s="122" t="s">
        <v>33</v>
      </c>
      <c r="S49" s="122" t="s">
        <v>31</v>
      </c>
      <c r="T49" s="122" t="s">
        <v>34</v>
      </c>
      <c r="U49" s="122" t="s">
        <v>32</v>
      </c>
      <c r="V49" s="122" t="s">
        <v>34</v>
      </c>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3"/>
      <c r="AX49" s="129">
        <f t="shared" si="0"/>
        <v>0.14285714285714285</v>
      </c>
      <c r="AY49" s="130">
        <f t="shared" si="1"/>
        <v>0.14285714285714285</v>
      </c>
      <c r="AZ49" s="130">
        <f t="shared" si="2"/>
        <v>0.14285714285714285</v>
      </c>
      <c r="BA49" s="130">
        <f t="shared" si="3"/>
        <v>0.2857142857142857</v>
      </c>
      <c r="BB49" s="131">
        <f t="shared" si="4"/>
        <v>0.2857142857142857</v>
      </c>
      <c r="BC49" s="15"/>
      <c r="BD49" s="15"/>
      <c r="BE49" s="15"/>
      <c r="BF49" s="15"/>
      <c r="BG49" s="15"/>
      <c r="BH49" s="15"/>
      <c r="BI49" s="15"/>
      <c r="BJ49" s="14"/>
    </row>
    <row r="50" spans="1:62" ht="14.45" customHeight="1" thickBot="1" x14ac:dyDescent="0.3">
      <c r="A50" s="148"/>
      <c r="B50" s="326"/>
      <c r="C50" s="326"/>
      <c r="D50" s="188"/>
      <c r="E50" s="168"/>
      <c r="F50" s="168"/>
      <c r="G50" s="168"/>
      <c r="H50" s="168"/>
      <c r="I50" s="168"/>
      <c r="J50" s="168"/>
      <c r="K50" s="168"/>
      <c r="L50" s="168"/>
      <c r="M50" s="168"/>
      <c r="N50" s="169"/>
      <c r="O50" s="170"/>
      <c r="P50" s="231"/>
      <c r="Q50" s="147"/>
      <c r="R50" s="147"/>
      <c r="S50" s="147"/>
      <c r="T50" s="147"/>
      <c r="U50" s="147"/>
      <c r="V50" s="147"/>
      <c r="W50" s="147"/>
      <c r="X50" s="147"/>
      <c r="Y50" s="147"/>
      <c r="Z50" s="147"/>
      <c r="AA50" s="147"/>
      <c r="AB50" s="147"/>
      <c r="AC50" s="147"/>
      <c r="AD50" s="147"/>
      <c r="AE50" s="147"/>
      <c r="AF50" s="147"/>
      <c r="AG50" s="147"/>
      <c r="AH50" s="147"/>
      <c r="AI50" s="147"/>
      <c r="AJ50" s="147"/>
      <c r="AK50" s="147"/>
      <c r="AL50" s="147"/>
      <c r="AM50" s="147"/>
      <c r="AN50" s="147"/>
      <c r="AO50" s="147"/>
      <c r="AP50" s="147"/>
      <c r="AQ50" s="147"/>
      <c r="AR50" s="147"/>
      <c r="AS50" s="147"/>
      <c r="AT50" s="147"/>
      <c r="AU50" s="147"/>
      <c r="AV50" s="147"/>
      <c r="AW50" s="232"/>
      <c r="AX50" s="124"/>
      <c r="AY50" s="125"/>
      <c r="AZ50" s="125"/>
      <c r="BA50" s="125"/>
      <c r="BB50" s="126"/>
      <c r="BC50" s="15"/>
      <c r="BD50" s="15"/>
      <c r="BE50" s="15"/>
      <c r="BF50" s="15"/>
      <c r="BG50" s="15"/>
      <c r="BH50" s="15"/>
      <c r="BI50" s="15"/>
      <c r="BJ50" s="14"/>
    </row>
    <row r="51" spans="1:62" ht="33.75" customHeight="1" thickBot="1" x14ac:dyDescent="0.3">
      <c r="A51" s="11"/>
      <c r="B51" s="11"/>
      <c r="D51" s="338" t="s">
        <v>2</v>
      </c>
      <c r="E51" s="338"/>
      <c r="F51" s="338"/>
      <c r="G51" s="338"/>
      <c r="H51" s="338"/>
      <c r="I51" s="338"/>
      <c r="J51" s="338"/>
      <c r="K51" s="338"/>
      <c r="L51" s="338"/>
      <c r="M51" s="338"/>
      <c r="N51" s="338"/>
      <c r="O51" s="338"/>
      <c r="P51" s="196">
        <f>(COUNTIFS(P5:P31,"=c")+COUNTIFS(P5:P31,"=e")+COUNTIFS(P5:P31,"=b")+COUNTIFS(P33:P50,"=a")+COUNTIFS(P33:P50,"=c")+COUNTIFS(P33:P50,"=e")+COUNTIFS(P33:P50,"=b"))/(COUNTA(P5:P50)-1)</f>
        <v>1</v>
      </c>
      <c r="Q51" s="94">
        <f>(COUNTIFS(Q5:Q31,"=c")+COUNTIFS(Q5:Q31,"=e")+COUNTIFS(Q5:Q31,"=b")+COUNTIFS(Q33:Q50,"=a")+COUNTIFS(Q33:Q50,"=c")+COUNTIFS(Q33:Q50,"=e")+COUNTIFS(Q33:Q50,"=b"))/(COUNTA(Q5:Q50)-1)</f>
        <v>0</v>
      </c>
      <c r="R51" s="94">
        <f>(COUNTIFS(R5:R31,"=c")+COUNTIFS(R5:R31,"=e")+COUNTIFS(R5:R31,"=b")+COUNTIFS(R33:R50,"=a")+COUNTIFS(R33:R50,"=c")+COUNTIFS(R33:R50,"=e")+COUNTIFS(R33:R50,"=b"))/(COUNTA(R5:R50)-1)</f>
        <v>0.32258064516129031</v>
      </c>
      <c r="S51" s="94">
        <f>(COUNTIFS(S5:S31,"=c")+COUNTIFS(S5:S31,"=e")+COUNTIFS(S5:S31,"=b")+COUNTIFS(S33:S50,"=a")+COUNTIFS(S33:S50,"=c")+COUNTIFS(S33:S50,"=e")+COUNTIFS(S33:S50,"=b"))/(COUNTA(S5:S50)-1)</f>
        <v>1</v>
      </c>
      <c r="T51" s="94">
        <f>(COUNTIFS(T5:T31,"=c")+COUNTIFS(T5:T31,"=e")+COUNTIFS(T5:T31,"=b")+COUNTIFS(T33:T50,"=a")+COUNTIFS(T33:T50,"=c")+COUNTIFS(T33:T50,"=e")+COUNTIFS(T33:T50,"=b"))/(COUNTA(T5:T50)-1)</f>
        <v>1</v>
      </c>
      <c r="U51" s="94">
        <f>(COUNTIFS(U5:U31,"=c")+COUNTIFS(U5:U31,"=e")+COUNTIFS(U5:U31,"=b")+COUNTIFS(U33:U50,"=a")+COUNTIFS(U33:U50,"=c")+COUNTIFS(U33:U50,"=e")+COUNTIFS(U33:U50,"=b"))/(COUNTA(U5:U50)-1)</f>
        <v>1</v>
      </c>
      <c r="V51" s="94">
        <f>(COUNTIFS(V5:V31,"=c")+COUNTIFS(V5:V31,"=e")+COUNTIFS(V5:V31,"=b")+COUNTIFS(V33:V50,"=a")+COUNTIFS(V33:V50,"=c")+COUNTIFS(V33:V50,"=e")+COUNTIFS(V33:V50,"=b"))/(COUNTA(V5:V50)-1)</f>
        <v>1</v>
      </c>
      <c r="W51" s="94" t="e">
        <f>(COUNTIFS(W5:W31,"=c")+COUNTIFS(W5:W31,"=e")+COUNTIFS(W5:W31,"=b")+COUNTIFS(W33:W50,"=a")+COUNTIFS(W33:W50,"=c")+COUNTIFS(W33:W50,"=e")+COUNTIFS(W33:W50,"=b"))/(COUNTA(W5:W50)-1)</f>
        <v>#DIV/0!</v>
      </c>
      <c r="X51" s="94" t="e">
        <f>(COUNTIFS(X5:X31,"=c")+COUNTIFS(X5:X31,"=e")+COUNTIFS(X5:X31,"=b")+COUNTIFS(X33:X50,"=a")+COUNTIFS(X33:X50,"=c")+COUNTIFS(X33:X50,"=e")+COUNTIFS(X33:X50,"=b"))/(COUNTA(X5:X50)-1)</f>
        <v>#DIV/0!</v>
      </c>
      <c r="Y51" s="94" t="e">
        <f>(COUNTIFS(Y5:Y31,"=c")+COUNTIFS(Y5:Y31,"=e")+COUNTIFS(Y5:Y31,"=b")+COUNTIFS(Y33:Y50,"=a")+COUNTIFS(Y33:Y50,"=c")+COUNTIFS(Y33:Y50,"=e")+COUNTIFS(Y33:Y50,"=b"))/(COUNTA(Y5:Y50)-1)</f>
        <v>#DIV/0!</v>
      </c>
      <c r="Z51" s="94" t="e">
        <f>(COUNTIFS(Z5:Z31,"=c")+COUNTIFS(Z5:Z31,"=e")+COUNTIFS(Z5:Z31,"=b")+COUNTIFS(Z33:Z50,"=a")+COUNTIFS(Z33:Z50,"=c")+COUNTIFS(Z33:Z50,"=e")+COUNTIFS(Z33:Z50,"=b"))/(COUNTA(Z5:Z50)-1)</f>
        <v>#DIV/0!</v>
      </c>
      <c r="AA51" s="94" t="e">
        <f>(COUNTIFS(AA5:AA31,"=c")+COUNTIFS(AA5:AA31,"=e")+COUNTIFS(AA5:AA31,"=b")+COUNTIFS(AA33:AA50,"=a")+COUNTIFS(AA33:AA50,"=c")+COUNTIFS(AA33:AA50,"=e")+COUNTIFS(AA33:AA50,"=b"))/(COUNTA(AA5:AA50)-1)</f>
        <v>#DIV/0!</v>
      </c>
      <c r="AB51" s="94" t="e">
        <f>(COUNTIFS(AB5:AB31,"=c")+COUNTIFS(AB5:AB31,"=e")+COUNTIFS(AB5:AB31,"=b")+COUNTIFS(AB33:AB50,"=a")+COUNTIFS(AB33:AB50,"=c")+COUNTIFS(AB33:AB50,"=e")+COUNTIFS(AB33:AB50,"=b"))/(COUNTA(AB5:AB50)-1)</f>
        <v>#DIV/0!</v>
      </c>
      <c r="AC51" s="94" t="e">
        <f>(COUNTIFS(AC5:AC31,"=c")+COUNTIFS(AC5:AC31,"=e")+COUNTIFS(AC5:AC31,"=b")+COUNTIFS(AC33:AC50,"=a")+COUNTIFS(AC33:AC50,"=c")+COUNTIFS(AC33:AC50,"=e")+COUNTIFS(AC33:AC50,"=b"))/(COUNTA(AC5:AC50)-1)</f>
        <v>#DIV/0!</v>
      </c>
      <c r="AD51" s="94" t="e">
        <f>(COUNTIFS(AD5:AD31,"=c")+COUNTIFS(AD5:AD31,"=e")+COUNTIFS(AD5:AD31,"=b")+COUNTIFS(AD33:AD50,"=a")+COUNTIFS(AD33:AD50,"=c")+COUNTIFS(AD33:AD50,"=e")+COUNTIFS(AD33:AD50,"=b"))/(COUNTA(AD5:AD50)-1)</f>
        <v>#DIV/0!</v>
      </c>
      <c r="AE51" s="94" t="e">
        <f>(COUNTIFS(AE5:AE31,"=c")+COUNTIFS(AE5:AE31,"=e")+COUNTIFS(AE5:AE31,"=b")+COUNTIFS(AE33:AE50,"=a")+COUNTIFS(AE33:AE50,"=c")+COUNTIFS(AE33:AE50,"=e")+COUNTIFS(AE33:AE50,"=b"))/(COUNTA(AE5:AE50)-1)</f>
        <v>#DIV/0!</v>
      </c>
      <c r="AF51" s="94" t="e">
        <f>(COUNTIFS(AF5:AF31,"=c")+COUNTIFS(AF5:AF31,"=e")+COUNTIFS(AF5:AF31,"=b")+COUNTIFS(AF33:AF50,"=a")+COUNTIFS(AF33:AF50,"=c")+COUNTIFS(AF33:AF50,"=e")+COUNTIFS(AF33:AF50,"=b"))/(COUNTA(AF5:AF50)-1)</f>
        <v>#DIV/0!</v>
      </c>
      <c r="AG51" s="94" t="e">
        <f>(COUNTIFS(AG5:AG31,"=c")+COUNTIFS(AG5:AG31,"=e")+COUNTIFS(AG5:AG31,"=b")+COUNTIFS(AG33:AG50,"=a")+COUNTIFS(AG33:AG50,"=c")+COUNTIFS(AG33:AG50,"=e")+COUNTIFS(AG33:AG50,"=b"))/(COUNTA(AG5:AG50)-1)</f>
        <v>#DIV/0!</v>
      </c>
      <c r="AH51" s="94" t="e">
        <f>(COUNTIFS(AH5:AH31,"=c")+COUNTIFS(AH5:AH31,"=e")+COUNTIFS(AH5:AH31,"=b")+COUNTIFS(AH33:AH50,"=a")+COUNTIFS(AH33:AH50,"=c")+COUNTIFS(AH33:AH50,"=e")+COUNTIFS(AH33:AH50,"=b"))/(COUNTA(AH5:AH50)-1)</f>
        <v>#DIV/0!</v>
      </c>
      <c r="AI51" s="94" t="e">
        <f>(COUNTIFS(AI5:AI31,"=c")+COUNTIFS(AI5:AI31,"=e")+COUNTIFS(AI5:AI31,"=b")+COUNTIFS(AI33:AI50,"=a")+COUNTIFS(AI33:AI50,"=c")+COUNTIFS(AI33:AI50,"=e")+COUNTIFS(AI33:AI50,"=b"))/(COUNTA(AI5:AI50)-1)</f>
        <v>#DIV/0!</v>
      </c>
      <c r="AJ51" s="94" t="e">
        <f>(COUNTIFS(AJ5:AJ31,"=c")+COUNTIFS(AJ5:AJ31,"=e")+COUNTIFS(AJ5:AJ31,"=b")+COUNTIFS(AJ33:AJ50,"=a")+COUNTIFS(AJ33:AJ50,"=c")+COUNTIFS(AJ33:AJ50,"=e")+COUNTIFS(AJ33:AJ50,"=b"))/(COUNTA(AJ5:AJ50)-1)</f>
        <v>#DIV/0!</v>
      </c>
      <c r="AK51" s="94" t="e">
        <f>(COUNTIFS(AK5:AK31,"=c")+COUNTIFS(AK5:AK31,"=e")+COUNTIFS(AK5:AK31,"=b")+COUNTIFS(AK33:AK50,"=a")+COUNTIFS(AK33:AK50,"=c")+COUNTIFS(AK33:AK50,"=e")+COUNTIFS(AK33:AK50,"=b"))/(COUNTA(AK5:AK50)-1)</f>
        <v>#DIV/0!</v>
      </c>
      <c r="AL51" s="94" t="e">
        <f>(COUNTIFS(AL5:AL31,"=c")+COUNTIFS(AL5:AL31,"=e")+COUNTIFS(AL5:AL31,"=b")+COUNTIFS(AL33:AL50,"=a")+COUNTIFS(AL33:AL50,"=c")+COUNTIFS(AL33:AL50,"=e")+COUNTIFS(AL33:AL50,"=b"))/(COUNTA(AL5:AL50)-1)</f>
        <v>#DIV/0!</v>
      </c>
      <c r="AM51" s="94" t="e">
        <f>(COUNTIFS(AM5:AM31,"=c")+COUNTIFS(AM5:AM31,"=e")+COUNTIFS(AM5:AM31,"=b")+COUNTIFS(AM33:AM50,"=a")+COUNTIFS(AM33:AM50,"=c")+COUNTIFS(AM33:AM50,"=e")+COUNTIFS(AM33:AM50,"=b"))/(COUNTA(AM5:AM50)-1)</f>
        <v>#DIV/0!</v>
      </c>
      <c r="AN51" s="94" t="e">
        <f>(COUNTIFS(AN5:AN31,"=c")+COUNTIFS(AN5:AN31,"=e")+COUNTIFS(AN5:AN31,"=b")+COUNTIFS(AN33:AN50,"=a")+COUNTIFS(AN33:AN50,"=c")+COUNTIFS(AN33:AN50,"=e")+COUNTIFS(AN33:AN50,"=b"))/(COUNTA(AN5:AN50)-1)</f>
        <v>#DIV/0!</v>
      </c>
      <c r="AO51" s="94" t="e">
        <f>(COUNTIFS(AO5:AO31,"=c")+COUNTIFS(AO5:AO31,"=e")+COUNTIFS(AO5:AO31,"=b")+COUNTIFS(AO33:AO50,"=a")+COUNTIFS(AO33:AO50,"=c")+COUNTIFS(AO33:AO50,"=e")+COUNTIFS(AO33:AO50,"=b"))/(COUNTA(AO5:AO50)-1)</f>
        <v>#DIV/0!</v>
      </c>
      <c r="AP51" s="94" t="e">
        <f>(COUNTIFS(AP5:AP31,"=c")+COUNTIFS(AP5:AP31,"=e")+COUNTIFS(AP5:AP31,"=b")+COUNTIFS(AP33:AP50,"=a")+COUNTIFS(AP33:AP50,"=c")+COUNTIFS(AP33:AP50,"=e")+COUNTIFS(AP33:AP50,"=b"))/(COUNTA(AP5:AP50)-1)</f>
        <v>#DIV/0!</v>
      </c>
      <c r="AQ51" s="94" t="e">
        <f>(COUNTIFS(AQ5:AQ31,"=c")+COUNTIFS(AQ5:AQ31,"=e")+COUNTIFS(AQ5:AQ31,"=b")+COUNTIFS(AQ33:AQ50,"=a")+COUNTIFS(AQ33:AQ50,"=c")+COUNTIFS(AQ33:AQ50,"=e")+COUNTIFS(AQ33:AQ50,"=b"))/(COUNTA(AQ5:AQ50)-1)</f>
        <v>#DIV/0!</v>
      </c>
      <c r="AR51" s="94" t="e">
        <f>(COUNTIFS(AR5:AR31,"=c")+COUNTIFS(AR5:AR31,"=e")+COUNTIFS(AR5:AR31,"=b")+COUNTIFS(AR33:AR50,"=a")+COUNTIFS(AR33:AR50,"=c")+COUNTIFS(AR33:AR50,"=e")+COUNTIFS(AR33:AR50,"=b"))/(COUNTA(AR5:AR50)-1)</f>
        <v>#DIV/0!</v>
      </c>
      <c r="AS51" s="94" t="e">
        <f>(COUNTIFS(AS5:AS31,"=c")+COUNTIFS(AS5:AS31,"=e")+COUNTIFS(AS5:AS31,"=b")+COUNTIFS(AS33:AS50,"=a")+COUNTIFS(AS33:AS50,"=c")+COUNTIFS(AS33:AS50,"=e")+COUNTIFS(AS33:AS50,"=b"))/(COUNTA(AS5:AS50)-1)</f>
        <v>#DIV/0!</v>
      </c>
      <c r="AT51" s="94" t="e">
        <f>(COUNTIFS(AT5:AT31,"=c")+COUNTIFS(AT5:AT31,"=e")+COUNTIFS(AT5:AT31,"=b")+COUNTIFS(AT33:AT50,"=a")+COUNTIFS(AT33:AT50,"=c")+COUNTIFS(AT33:AT50,"=e")+COUNTIFS(AT33:AT50,"=b"))/(COUNTA(AT5:AT50)-1)</f>
        <v>#DIV/0!</v>
      </c>
      <c r="AU51" s="94" t="e">
        <f>(COUNTIFS(AU5:AU31,"=c")+COUNTIFS(AU5:AU31,"=e")+COUNTIFS(AU5:AU31,"=b")+COUNTIFS(AU33:AU50,"=a")+COUNTIFS(AU33:AU50,"=c")+COUNTIFS(AU33:AU50,"=e")+COUNTIFS(AU33:AU50,"=b"))/(COUNTA(AU5:AU50)-1)</f>
        <v>#DIV/0!</v>
      </c>
      <c r="AV51" s="94" t="e">
        <f>(COUNTIFS(AV5:AV31,"=c")+COUNTIFS(AV5:AV31,"=e")+COUNTIFS(AV5:AV31,"=b")+COUNTIFS(AV33:AV50,"=a")+COUNTIFS(AV33:AV50,"=c")+COUNTIFS(AV33:AV50,"=e")+COUNTIFS(AV33:AV50,"=b"))/(COUNTA(AV5:AV50)-1)</f>
        <v>#DIV/0!</v>
      </c>
      <c r="AW51" s="217" t="e">
        <f>(COUNTIFS(AW5:AW31,"=c")+COUNTIFS(AW5:AW31,"=e")+COUNTIFS(AW5:AW31,"=b")+COUNTIFS(AW33:AW50,"=a")+COUNTIFS(AW33:AW50,"=c")+COUNTIFS(AW33:AW50,"=e")+COUNTIFS(AW33:AW50,"=b"))/(COUNTA(AW5:AW50)-1)</f>
        <v>#DIV/0!</v>
      </c>
      <c r="AX51" s="41"/>
      <c r="AY51" s="18"/>
      <c r="AZ51" s="18"/>
      <c r="BA51" s="18"/>
      <c r="BB51" s="42"/>
      <c r="BC51" s="15"/>
      <c r="BD51" s="15"/>
      <c r="BE51" s="15"/>
      <c r="BF51" s="15"/>
      <c r="BG51" s="15"/>
      <c r="BH51" s="15"/>
      <c r="BI51" s="15"/>
      <c r="BJ51" s="14"/>
    </row>
    <row r="52" spans="1:62" ht="15.75" customHeight="1" thickBot="1" x14ac:dyDescent="0.3">
      <c r="A52" s="454"/>
      <c r="B52" s="143"/>
      <c r="C52" s="323" t="s">
        <v>8</v>
      </c>
      <c r="D52" s="187" t="s">
        <v>9</v>
      </c>
      <c r="E52" s="274"/>
      <c r="F52" s="274"/>
      <c r="G52" s="274"/>
      <c r="H52" s="274"/>
      <c r="I52" s="274"/>
      <c r="J52" s="274"/>
      <c r="K52" s="274"/>
      <c r="L52" s="274"/>
      <c r="M52" s="274"/>
      <c r="N52" s="275"/>
      <c r="O52" s="275"/>
      <c r="P52" s="231"/>
      <c r="Q52" s="147"/>
      <c r="R52" s="147"/>
      <c r="S52" s="147"/>
      <c r="T52" s="147"/>
      <c r="U52" s="147"/>
      <c r="V52" s="147"/>
      <c r="W52" s="147"/>
      <c r="X52" s="147"/>
      <c r="Y52" s="147"/>
      <c r="Z52" s="147"/>
      <c r="AA52" s="147"/>
      <c r="AB52" s="147"/>
      <c r="AC52" s="147"/>
      <c r="AD52" s="147"/>
      <c r="AE52" s="147"/>
      <c r="AF52" s="147"/>
      <c r="AG52" s="147"/>
      <c r="AH52" s="147"/>
      <c r="AI52" s="147"/>
      <c r="AJ52" s="147"/>
      <c r="AK52" s="147"/>
      <c r="AL52" s="147"/>
      <c r="AM52" s="147"/>
      <c r="AN52" s="147"/>
      <c r="AO52" s="147"/>
      <c r="AP52" s="147"/>
      <c r="AQ52" s="147"/>
      <c r="AR52" s="147"/>
      <c r="AS52" s="147"/>
      <c r="AT52" s="147"/>
      <c r="AU52" s="147"/>
      <c r="AV52" s="147"/>
      <c r="AW52" s="232"/>
      <c r="AX52" s="135" t="str">
        <f t="shared" si="0"/>
        <v/>
      </c>
      <c r="AY52" s="136" t="str">
        <f t="shared" si="1"/>
        <v/>
      </c>
      <c r="AZ52" s="136" t="str">
        <f t="shared" si="2"/>
        <v/>
      </c>
      <c r="BA52" s="136" t="str">
        <f t="shared" si="3"/>
        <v/>
      </c>
      <c r="BB52" s="137" t="str">
        <f t="shared" si="4"/>
        <v/>
      </c>
      <c r="BC52" s="15"/>
      <c r="BD52" s="15"/>
      <c r="BE52" s="15"/>
      <c r="BF52" s="15"/>
      <c r="BG52" s="15"/>
      <c r="BH52" s="15"/>
      <c r="BI52" s="15"/>
      <c r="BJ52" s="14"/>
    </row>
    <row r="53" spans="1:62" ht="25.5" customHeight="1" x14ac:dyDescent="0.25">
      <c r="A53" s="454"/>
      <c r="B53" s="143"/>
      <c r="C53" s="323"/>
      <c r="D53" s="272">
        <v>1</v>
      </c>
      <c r="E53" s="409" t="s">
        <v>237</v>
      </c>
      <c r="F53" s="409"/>
      <c r="G53" s="409"/>
      <c r="H53" s="409"/>
      <c r="I53" s="409"/>
      <c r="J53" s="409"/>
      <c r="K53" s="409"/>
      <c r="L53" s="409"/>
      <c r="M53" s="409"/>
      <c r="N53" s="409"/>
      <c r="O53" s="409"/>
      <c r="P53" s="117" t="s">
        <v>32</v>
      </c>
      <c r="Q53" s="118" t="s">
        <v>30</v>
      </c>
      <c r="R53" s="118" t="s">
        <v>33</v>
      </c>
      <c r="S53" s="118" t="s">
        <v>31</v>
      </c>
      <c r="T53" s="118" t="s">
        <v>34</v>
      </c>
      <c r="U53" s="118" t="s">
        <v>32</v>
      </c>
      <c r="V53" s="118" t="s">
        <v>34</v>
      </c>
      <c r="W53" s="118"/>
      <c r="X53" s="118"/>
      <c r="Y53" s="118"/>
      <c r="Z53" s="118"/>
      <c r="AA53" s="118"/>
      <c r="AB53" s="118"/>
      <c r="AC53" s="118"/>
      <c r="AD53" s="118"/>
      <c r="AE53" s="118"/>
      <c r="AF53" s="118"/>
      <c r="AG53" s="118"/>
      <c r="AH53" s="118"/>
      <c r="AI53" s="118"/>
      <c r="AJ53" s="118"/>
      <c r="AK53" s="118"/>
      <c r="AL53" s="118"/>
      <c r="AM53" s="118"/>
      <c r="AN53" s="118"/>
      <c r="AO53" s="118"/>
      <c r="AP53" s="118"/>
      <c r="AQ53" s="118"/>
      <c r="AR53" s="118"/>
      <c r="AS53" s="118"/>
      <c r="AT53" s="118"/>
      <c r="AU53" s="118"/>
      <c r="AV53" s="118"/>
      <c r="AW53" s="119"/>
      <c r="AX53" s="33">
        <f t="shared" si="0"/>
        <v>0.14285714285714285</v>
      </c>
      <c r="AY53" s="34">
        <f t="shared" si="1"/>
        <v>0.14285714285714285</v>
      </c>
      <c r="AZ53" s="34">
        <f t="shared" si="2"/>
        <v>0.14285714285714285</v>
      </c>
      <c r="BA53" s="34">
        <f t="shared" si="3"/>
        <v>0.2857142857142857</v>
      </c>
      <c r="BB53" s="35">
        <f t="shared" si="4"/>
        <v>0.2857142857142857</v>
      </c>
      <c r="BC53" s="15"/>
      <c r="BD53" s="15"/>
      <c r="BE53" s="15"/>
      <c r="BF53" s="15"/>
      <c r="BG53" s="15"/>
      <c r="BH53" s="15"/>
      <c r="BI53" s="15"/>
      <c r="BJ53" s="14"/>
    </row>
    <row r="54" spans="1:62" ht="15" customHeight="1" thickBot="1" x14ac:dyDescent="0.3">
      <c r="A54" s="454"/>
      <c r="B54" s="143"/>
      <c r="C54" s="323"/>
      <c r="D54" s="273">
        <v>2</v>
      </c>
      <c r="E54" s="391" t="s">
        <v>238</v>
      </c>
      <c r="F54" s="391"/>
      <c r="G54" s="391"/>
      <c r="H54" s="391"/>
      <c r="I54" s="391"/>
      <c r="J54" s="391"/>
      <c r="K54" s="391"/>
      <c r="L54" s="391"/>
      <c r="M54" s="391"/>
      <c r="N54" s="391"/>
      <c r="O54" s="391"/>
      <c r="P54" s="121" t="s">
        <v>32</v>
      </c>
      <c r="Q54" s="122" t="s">
        <v>30</v>
      </c>
      <c r="R54" s="122" t="s">
        <v>33</v>
      </c>
      <c r="S54" s="122" t="s">
        <v>31</v>
      </c>
      <c r="T54" s="122" t="s">
        <v>34</v>
      </c>
      <c r="U54" s="122" t="s">
        <v>32</v>
      </c>
      <c r="V54" s="122" t="s">
        <v>34</v>
      </c>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3"/>
      <c r="AX54" s="129">
        <f t="shared" si="0"/>
        <v>0.14285714285714285</v>
      </c>
      <c r="AY54" s="130">
        <f t="shared" si="1"/>
        <v>0.14285714285714285</v>
      </c>
      <c r="AZ54" s="130">
        <f t="shared" si="2"/>
        <v>0.14285714285714285</v>
      </c>
      <c r="BA54" s="130">
        <f t="shared" si="3"/>
        <v>0.2857142857142857</v>
      </c>
      <c r="BB54" s="131">
        <f t="shared" si="4"/>
        <v>0.2857142857142857</v>
      </c>
      <c r="BC54" s="15"/>
      <c r="BD54" s="15"/>
      <c r="BE54" s="15"/>
      <c r="BF54" s="15"/>
      <c r="BG54" s="15"/>
      <c r="BH54" s="15"/>
      <c r="BI54" s="15"/>
      <c r="BJ54" s="14"/>
    </row>
    <row r="55" spans="1:62" ht="15.75" thickBot="1" x14ac:dyDescent="0.3">
      <c r="A55" s="454"/>
      <c r="B55" s="143"/>
      <c r="C55" s="323"/>
      <c r="D55" s="188" t="s">
        <v>10</v>
      </c>
      <c r="E55" s="263"/>
      <c r="F55" s="263"/>
      <c r="G55" s="263"/>
      <c r="H55" s="263"/>
      <c r="I55" s="263"/>
      <c r="J55" s="263"/>
      <c r="K55" s="263"/>
      <c r="L55" s="263"/>
      <c r="M55" s="263"/>
      <c r="N55" s="264"/>
      <c r="O55" s="264"/>
      <c r="P55" s="231"/>
      <c r="Q55" s="147"/>
      <c r="R55" s="147"/>
      <c r="S55" s="147"/>
      <c r="T55" s="147"/>
      <c r="U55" s="147"/>
      <c r="V55" s="147"/>
      <c r="W55" s="147"/>
      <c r="X55" s="147"/>
      <c r="Y55" s="147"/>
      <c r="Z55" s="147"/>
      <c r="AA55" s="147"/>
      <c r="AB55" s="147"/>
      <c r="AC55" s="147"/>
      <c r="AD55" s="147"/>
      <c r="AE55" s="147"/>
      <c r="AF55" s="147"/>
      <c r="AG55" s="147"/>
      <c r="AH55" s="147"/>
      <c r="AI55" s="147"/>
      <c r="AJ55" s="147"/>
      <c r="AK55" s="147"/>
      <c r="AL55" s="147"/>
      <c r="AM55" s="147"/>
      <c r="AN55" s="147"/>
      <c r="AO55" s="147"/>
      <c r="AP55" s="147"/>
      <c r="AQ55" s="147"/>
      <c r="AR55" s="147"/>
      <c r="AS55" s="147"/>
      <c r="AT55" s="147"/>
      <c r="AU55" s="147"/>
      <c r="AV55" s="147"/>
      <c r="AW55" s="232"/>
      <c r="AX55" s="124" t="str">
        <f t="shared" si="0"/>
        <v/>
      </c>
      <c r="AY55" s="125" t="str">
        <f t="shared" si="1"/>
        <v/>
      </c>
      <c r="AZ55" s="125" t="str">
        <f t="shared" si="2"/>
        <v/>
      </c>
      <c r="BA55" s="125" t="str">
        <f t="shared" si="3"/>
        <v/>
      </c>
      <c r="BB55" s="126" t="str">
        <f t="shared" si="4"/>
        <v/>
      </c>
      <c r="BC55" s="15"/>
      <c r="BD55" s="15"/>
      <c r="BE55" s="15"/>
      <c r="BF55" s="15"/>
      <c r="BG55" s="15"/>
      <c r="BH55" s="15"/>
      <c r="BI55" s="15"/>
      <c r="BJ55" s="14"/>
    </row>
    <row r="56" spans="1:62" ht="15" customHeight="1" thickBot="1" x14ac:dyDescent="0.3">
      <c r="A56" s="454"/>
      <c r="B56" s="143"/>
      <c r="C56" s="323"/>
      <c r="D56" s="528"/>
      <c r="E56" s="537" t="s">
        <v>316</v>
      </c>
      <c r="F56" s="538"/>
      <c r="G56" s="538"/>
      <c r="H56" s="538"/>
      <c r="I56" s="538"/>
      <c r="J56" s="538"/>
      <c r="K56" s="538"/>
      <c r="L56" s="538"/>
      <c r="M56" s="538"/>
      <c r="N56" s="538"/>
      <c r="O56" s="539"/>
      <c r="P56" s="46"/>
      <c r="Q56" s="47"/>
      <c r="R56" s="47"/>
      <c r="S56" s="47"/>
      <c r="T56" s="47"/>
      <c r="U56" s="47"/>
      <c r="V56" s="47"/>
      <c r="W56" s="47"/>
      <c r="X56" s="47"/>
      <c r="Y56" s="47"/>
      <c r="Z56" s="47"/>
      <c r="AA56" s="47"/>
      <c r="AB56" s="48"/>
      <c r="AC56" s="48"/>
      <c r="AD56" s="48"/>
      <c r="AE56" s="48"/>
      <c r="AF56" s="48"/>
      <c r="AG56" s="48"/>
      <c r="AH56" s="48"/>
      <c r="AI56" s="48"/>
      <c r="AJ56" s="48"/>
      <c r="AK56" s="48"/>
      <c r="AL56" s="48"/>
      <c r="AM56" s="48"/>
      <c r="AN56" s="48"/>
      <c r="AO56" s="48"/>
      <c r="AP56" s="48"/>
      <c r="AQ56" s="48"/>
      <c r="AR56" s="48"/>
      <c r="AS56" s="48"/>
      <c r="AT56" s="48"/>
      <c r="AU56" s="48"/>
      <c r="AV56" s="48"/>
      <c r="AW56" s="248"/>
      <c r="AX56" s="184" t="str">
        <f t="shared" si="0"/>
        <v/>
      </c>
      <c r="AY56" s="185" t="str">
        <f t="shared" si="1"/>
        <v/>
      </c>
      <c r="AZ56" s="185" t="str">
        <f t="shared" si="2"/>
        <v/>
      </c>
      <c r="BA56" s="185" t="str">
        <f t="shared" si="3"/>
        <v/>
      </c>
      <c r="BB56" s="186" t="str">
        <f t="shared" si="4"/>
        <v/>
      </c>
      <c r="BC56" s="15"/>
      <c r="BD56" s="15"/>
      <c r="BE56" s="15"/>
      <c r="BF56" s="15"/>
      <c r="BG56" s="15"/>
      <c r="BH56" s="15"/>
      <c r="BI56" s="15"/>
      <c r="BJ56" s="14"/>
    </row>
    <row r="57" spans="1:62" ht="15.75" thickBot="1" x14ac:dyDescent="0.3">
      <c r="A57" s="454"/>
      <c r="B57" s="143"/>
      <c r="C57" s="323"/>
      <c r="D57" s="67" t="s">
        <v>25</v>
      </c>
      <c r="E57" s="208"/>
      <c r="F57" s="208"/>
      <c r="G57" s="208"/>
      <c r="H57" s="208"/>
      <c r="I57" s="208"/>
      <c r="J57" s="208"/>
      <c r="K57" s="208"/>
      <c r="L57" s="208"/>
      <c r="M57" s="208"/>
      <c r="N57" s="262"/>
      <c r="O57" s="262"/>
      <c r="P57" s="231"/>
      <c r="Q57" s="147"/>
      <c r="R57" s="147"/>
      <c r="S57" s="147"/>
      <c r="T57" s="147"/>
      <c r="U57" s="147"/>
      <c r="V57" s="147"/>
      <c r="W57" s="147"/>
      <c r="X57" s="147"/>
      <c r="Y57" s="147"/>
      <c r="Z57" s="147"/>
      <c r="AA57" s="147"/>
      <c r="AB57" s="147"/>
      <c r="AC57" s="147"/>
      <c r="AD57" s="147"/>
      <c r="AE57" s="147"/>
      <c r="AF57" s="147"/>
      <c r="AG57" s="147"/>
      <c r="AH57" s="147"/>
      <c r="AI57" s="147"/>
      <c r="AJ57" s="147"/>
      <c r="AK57" s="147"/>
      <c r="AL57" s="147"/>
      <c r="AM57" s="147"/>
      <c r="AN57" s="147"/>
      <c r="AO57" s="147"/>
      <c r="AP57" s="147"/>
      <c r="AQ57" s="147"/>
      <c r="AR57" s="147"/>
      <c r="AS57" s="147"/>
      <c r="AT57" s="147"/>
      <c r="AU57" s="147"/>
      <c r="AV57" s="147"/>
      <c r="AW57" s="232"/>
      <c r="AX57" s="73" t="str">
        <f t="shared" si="0"/>
        <v/>
      </c>
      <c r="AY57" s="74" t="str">
        <f t="shared" si="1"/>
        <v/>
      </c>
      <c r="AZ57" s="74" t="str">
        <f t="shared" si="2"/>
        <v/>
      </c>
      <c r="BA57" s="74" t="str">
        <f t="shared" si="3"/>
        <v/>
      </c>
      <c r="BB57" s="75" t="str">
        <f t="shared" si="4"/>
        <v/>
      </c>
      <c r="BC57" s="15"/>
      <c r="BD57" s="15"/>
      <c r="BE57" s="15"/>
      <c r="BF57" s="15"/>
      <c r="BG57" s="15"/>
      <c r="BH57" s="15"/>
      <c r="BI57" s="15"/>
      <c r="BJ57" s="14"/>
    </row>
    <row r="58" spans="1:62" ht="25.5" customHeight="1" thickBot="1" x14ac:dyDescent="0.3">
      <c r="A58" s="454"/>
      <c r="B58" s="143"/>
      <c r="C58" s="323"/>
      <c r="D58" s="278">
        <v>1</v>
      </c>
      <c r="E58" s="317" t="s">
        <v>425</v>
      </c>
      <c r="F58" s="317"/>
      <c r="G58" s="317"/>
      <c r="H58" s="317"/>
      <c r="I58" s="317"/>
      <c r="J58" s="317"/>
      <c r="K58" s="317"/>
      <c r="L58" s="317"/>
      <c r="M58" s="317"/>
      <c r="N58" s="317"/>
      <c r="O58" s="318"/>
      <c r="P58" s="46"/>
      <c r="Q58" s="47"/>
      <c r="R58" s="47"/>
      <c r="S58" s="47"/>
      <c r="T58" s="47"/>
      <c r="U58" s="47"/>
      <c r="V58" s="47"/>
      <c r="W58" s="47"/>
      <c r="X58" s="47"/>
      <c r="Y58" s="47"/>
      <c r="Z58" s="47"/>
      <c r="AA58" s="47"/>
      <c r="AB58" s="48"/>
      <c r="AC58" s="48"/>
      <c r="AD58" s="48"/>
      <c r="AE58" s="48"/>
      <c r="AF58" s="48"/>
      <c r="AG58" s="48"/>
      <c r="AH58" s="48"/>
      <c r="AI58" s="48"/>
      <c r="AJ58" s="48"/>
      <c r="AK58" s="48"/>
      <c r="AL58" s="48"/>
      <c r="AM58" s="48"/>
      <c r="AN58" s="48"/>
      <c r="AO58" s="48"/>
      <c r="AP58" s="48"/>
      <c r="AQ58" s="48"/>
      <c r="AR58" s="48"/>
      <c r="AS58" s="48"/>
      <c r="AT58" s="48"/>
      <c r="AU58" s="48"/>
      <c r="AV58" s="48"/>
      <c r="AW58" s="248"/>
      <c r="AX58" s="184" t="str">
        <f t="shared" ref="AX58" si="35">IF(COUNTA(P58:AW58)=0,"",(COUNTIFS(P58:AW58,"=n"))/(COUNTA(P58:AW58)))</f>
        <v/>
      </c>
      <c r="AY58" s="185" t="str">
        <f t="shared" ref="AY58" si="36">IF(COUNTA(P58:AW58)=0,"",(COUNTIFS(P58:AW58,"=a"))/(COUNTA(P58:AW58)))</f>
        <v/>
      </c>
      <c r="AZ58" s="185" t="str">
        <f t="shared" ref="AZ58" si="37">IF(COUNTA(P58:AW58)=0,"",(COUNTIFS(P58:AW58,"=c"))/(COUNTA(P58:AW58)))</f>
        <v/>
      </c>
      <c r="BA58" s="185" t="str">
        <f t="shared" ref="BA58" si="38">IF(COUNTA(P58:AW58)=0,"",(COUNTIFS(P58:AW58,"=e"))/(COUNTA(P58:AW58)))</f>
        <v/>
      </c>
      <c r="BB58" s="186" t="str">
        <f t="shared" ref="BB58" si="39">IF(COUNTA(P58:AW58)=0,"",(COUNTIFS(P58:AW58,"=b"))/(COUNTA(P58:AW58)))</f>
        <v/>
      </c>
      <c r="BC58" s="15"/>
      <c r="BD58" s="15"/>
      <c r="BE58" s="15"/>
      <c r="BF58" s="15"/>
      <c r="BG58" s="15"/>
      <c r="BH58" s="15"/>
      <c r="BI58" s="15"/>
      <c r="BJ58" s="14"/>
    </row>
    <row r="59" spans="1:62" ht="15.75" thickBot="1" x14ac:dyDescent="0.3">
      <c r="A59" s="454"/>
      <c r="B59" s="143"/>
      <c r="C59" s="323"/>
      <c r="D59" s="67" t="s">
        <v>26</v>
      </c>
      <c r="E59" s="208"/>
      <c r="F59" s="208"/>
      <c r="G59" s="208"/>
      <c r="H59" s="208"/>
      <c r="I59" s="208"/>
      <c r="J59" s="208"/>
      <c r="K59" s="208"/>
      <c r="L59" s="208"/>
      <c r="M59" s="208"/>
      <c r="N59" s="262"/>
      <c r="O59" s="262"/>
      <c r="P59" s="231"/>
      <c r="Q59" s="147"/>
      <c r="R59" s="147"/>
      <c r="S59" s="147"/>
      <c r="T59" s="147"/>
      <c r="U59" s="147"/>
      <c r="V59" s="147"/>
      <c r="W59" s="147"/>
      <c r="X59" s="147"/>
      <c r="Y59" s="147"/>
      <c r="Z59" s="147"/>
      <c r="AA59" s="147"/>
      <c r="AB59" s="147"/>
      <c r="AC59" s="147"/>
      <c r="AD59" s="147"/>
      <c r="AE59" s="147"/>
      <c r="AF59" s="147"/>
      <c r="AG59" s="147"/>
      <c r="AH59" s="147"/>
      <c r="AI59" s="147"/>
      <c r="AJ59" s="147"/>
      <c r="AK59" s="147"/>
      <c r="AL59" s="147"/>
      <c r="AM59" s="147"/>
      <c r="AN59" s="147"/>
      <c r="AO59" s="147"/>
      <c r="AP59" s="147"/>
      <c r="AQ59" s="147"/>
      <c r="AR59" s="147"/>
      <c r="AS59" s="147"/>
      <c r="AT59" s="147"/>
      <c r="AU59" s="147"/>
      <c r="AV59" s="147"/>
      <c r="AW59" s="232"/>
      <c r="AX59" s="73" t="str">
        <f t="shared" si="0"/>
        <v/>
      </c>
      <c r="AY59" s="74" t="str">
        <f t="shared" si="1"/>
        <v/>
      </c>
      <c r="AZ59" s="74" t="str">
        <f t="shared" si="2"/>
        <v/>
      </c>
      <c r="BA59" s="74" t="str">
        <f t="shared" si="3"/>
        <v/>
      </c>
      <c r="BB59" s="75" t="str">
        <f t="shared" si="4"/>
        <v/>
      </c>
      <c r="BC59" s="15"/>
      <c r="BD59" s="15"/>
      <c r="BE59" s="15"/>
      <c r="BF59" s="15"/>
      <c r="BG59" s="15"/>
      <c r="BH59" s="15"/>
      <c r="BI59" s="15"/>
      <c r="BJ59" s="14"/>
    </row>
    <row r="60" spans="1:62" ht="15" customHeight="1" thickBot="1" x14ac:dyDescent="0.3">
      <c r="A60" s="454"/>
      <c r="B60" s="143"/>
      <c r="C60" s="323"/>
      <c r="D60" s="278">
        <v>1</v>
      </c>
      <c r="E60" s="316" t="s">
        <v>424</v>
      </c>
      <c r="F60" s="316"/>
      <c r="G60" s="316"/>
      <c r="H60" s="316"/>
      <c r="I60" s="316"/>
      <c r="J60" s="316"/>
      <c r="K60" s="316"/>
      <c r="L60" s="316"/>
      <c r="M60" s="316"/>
      <c r="N60" s="316"/>
      <c r="O60" s="316"/>
      <c r="P60" s="46"/>
      <c r="Q60" s="47"/>
      <c r="R60" s="47"/>
      <c r="S60" s="47"/>
      <c r="T60" s="47"/>
      <c r="U60" s="47"/>
      <c r="V60" s="47"/>
      <c r="W60" s="47"/>
      <c r="X60" s="47"/>
      <c r="Y60" s="47"/>
      <c r="Z60" s="47"/>
      <c r="AA60" s="47"/>
      <c r="AB60" s="48"/>
      <c r="AC60" s="48"/>
      <c r="AD60" s="48"/>
      <c r="AE60" s="48"/>
      <c r="AF60" s="48"/>
      <c r="AG60" s="48"/>
      <c r="AH60" s="48"/>
      <c r="AI60" s="48"/>
      <c r="AJ60" s="48"/>
      <c r="AK60" s="48"/>
      <c r="AL60" s="48"/>
      <c r="AM60" s="48"/>
      <c r="AN60" s="48"/>
      <c r="AO60" s="48"/>
      <c r="AP60" s="48"/>
      <c r="AQ60" s="48"/>
      <c r="AR60" s="48"/>
      <c r="AS60" s="48"/>
      <c r="AT60" s="48"/>
      <c r="AU60" s="48"/>
      <c r="AV60" s="48"/>
      <c r="AW60" s="248"/>
      <c r="AX60" s="184" t="str">
        <f t="shared" si="0"/>
        <v/>
      </c>
      <c r="AY60" s="185" t="str">
        <f t="shared" si="1"/>
        <v/>
      </c>
      <c r="AZ60" s="185" t="str">
        <f t="shared" si="2"/>
        <v/>
      </c>
      <c r="BA60" s="185" t="str">
        <f t="shared" si="3"/>
        <v/>
      </c>
      <c r="BB60" s="186" t="str">
        <f t="shared" si="4"/>
        <v/>
      </c>
      <c r="BC60" s="15"/>
      <c r="BD60" s="15"/>
      <c r="BE60" s="15"/>
      <c r="BF60" s="15"/>
      <c r="BG60" s="15"/>
      <c r="BH60" s="15"/>
      <c r="BI60" s="15"/>
      <c r="BJ60" s="14"/>
    </row>
    <row r="61" spans="1:62" ht="15.75" thickBot="1" x14ac:dyDescent="0.3">
      <c r="A61" s="454"/>
      <c r="B61" s="143"/>
      <c r="C61" s="323"/>
      <c r="D61" s="187" t="s">
        <v>27</v>
      </c>
      <c r="E61" s="274"/>
      <c r="F61" s="274"/>
      <c r="G61" s="274"/>
      <c r="H61" s="274"/>
      <c r="I61" s="274"/>
      <c r="J61" s="274"/>
      <c r="K61" s="274"/>
      <c r="L61" s="274"/>
      <c r="M61" s="274"/>
      <c r="N61" s="275"/>
      <c r="O61" s="275"/>
      <c r="P61" s="231"/>
      <c r="Q61" s="147"/>
      <c r="R61" s="147"/>
      <c r="S61" s="147"/>
      <c r="T61" s="147"/>
      <c r="U61" s="147"/>
      <c r="V61" s="147"/>
      <c r="W61" s="147"/>
      <c r="X61" s="147"/>
      <c r="Y61" s="147"/>
      <c r="Z61" s="147"/>
      <c r="AA61" s="147"/>
      <c r="AB61" s="147"/>
      <c r="AC61" s="147"/>
      <c r="AD61" s="147"/>
      <c r="AE61" s="147"/>
      <c r="AF61" s="147"/>
      <c r="AG61" s="147"/>
      <c r="AH61" s="147"/>
      <c r="AI61" s="147"/>
      <c r="AJ61" s="147"/>
      <c r="AK61" s="147"/>
      <c r="AL61" s="147"/>
      <c r="AM61" s="147"/>
      <c r="AN61" s="147"/>
      <c r="AO61" s="147"/>
      <c r="AP61" s="147"/>
      <c r="AQ61" s="147"/>
      <c r="AR61" s="147"/>
      <c r="AS61" s="147"/>
      <c r="AT61" s="147"/>
      <c r="AU61" s="147"/>
      <c r="AV61" s="147"/>
      <c r="AW61" s="232"/>
      <c r="AX61" s="73" t="str">
        <f t="shared" si="0"/>
        <v/>
      </c>
      <c r="AY61" s="74" t="str">
        <f t="shared" si="1"/>
        <v/>
      </c>
      <c r="AZ61" s="74" t="str">
        <f t="shared" si="2"/>
        <v/>
      </c>
      <c r="BA61" s="74" t="str">
        <f t="shared" si="3"/>
        <v/>
      </c>
      <c r="BB61" s="75" t="str">
        <f t="shared" si="4"/>
        <v/>
      </c>
      <c r="BC61" s="15"/>
      <c r="BD61" s="15"/>
      <c r="BE61" s="15"/>
      <c r="BF61" s="15"/>
      <c r="BG61" s="15"/>
      <c r="BH61" s="15"/>
      <c r="BI61" s="15"/>
      <c r="BJ61" s="14"/>
    </row>
    <row r="62" spans="1:62" ht="15" customHeight="1" thickBot="1" x14ac:dyDescent="0.3">
      <c r="A62" s="454"/>
      <c r="B62" s="143"/>
      <c r="C62" s="323"/>
      <c r="D62" s="530"/>
      <c r="E62" s="537" t="s">
        <v>316</v>
      </c>
      <c r="F62" s="538"/>
      <c r="G62" s="538"/>
      <c r="H62" s="538"/>
      <c r="I62" s="538"/>
      <c r="J62" s="538"/>
      <c r="K62" s="538"/>
      <c r="L62" s="538"/>
      <c r="M62" s="538"/>
      <c r="N62" s="538"/>
      <c r="O62" s="539"/>
      <c r="P62" s="46"/>
      <c r="Q62" s="47"/>
      <c r="R62" s="47"/>
      <c r="S62" s="47"/>
      <c r="T62" s="47"/>
      <c r="U62" s="47"/>
      <c r="V62" s="47"/>
      <c r="W62" s="47"/>
      <c r="X62" s="47"/>
      <c r="Y62" s="47"/>
      <c r="Z62" s="47"/>
      <c r="AA62" s="47"/>
      <c r="AB62" s="48"/>
      <c r="AC62" s="48"/>
      <c r="AD62" s="48"/>
      <c r="AE62" s="48"/>
      <c r="AF62" s="48"/>
      <c r="AG62" s="48"/>
      <c r="AH62" s="48"/>
      <c r="AI62" s="48"/>
      <c r="AJ62" s="48"/>
      <c r="AK62" s="48"/>
      <c r="AL62" s="48"/>
      <c r="AM62" s="48"/>
      <c r="AN62" s="48"/>
      <c r="AO62" s="48"/>
      <c r="AP62" s="48"/>
      <c r="AQ62" s="48"/>
      <c r="AR62" s="48"/>
      <c r="AS62" s="48"/>
      <c r="AT62" s="48"/>
      <c r="AU62" s="48"/>
      <c r="AV62" s="48"/>
      <c r="AW62" s="248"/>
      <c r="AX62" s="184" t="str">
        <f t="shared" si="0"/>
        <v/>
      </c>
      <c r="AY62" s="185" t="str">
        <f t="shared" si="1"/>
        <v/>
      </c>
      <c r="AZ62" s="185" t="str">
        <f t="shared" si="2"/>
        <v/>
      </c>
      <c r="BA62" s="185" t="str">
        <f t="shared" si="3"/>
        <v/>
      </c>
      <c r="BB62" s="186" t="str">
        <f t="shared" si="4"/>
        <v/>
      </c>
      <c r="BC62" s="15"/>
      <c r="BD62" s="15"/>
      <c r="BE62" s="15"/>
      <c r="BF62" s="15"/>
      <c r="BG62" s="15"/>
      <c r="BH62" s="15"/>
      <c r="BI62" s="15"/>
      <c r="BJ62" s="14"/>
    </row>
    <row r="63" spans="1:62" ht="15.75" thickBot="1" x14ac:dyDescent="0.3">
      <c r="A63" s="454"/>
      <c r="B63" s="143"/>
      <c r="C63" s="323"/>
      <c r="D63" s="189" t="s">
        <v>11</v>
      </c>
      <c r="E63" s="276"/>
      <c r="F63" s="276"/>
      <c r="G63" s="276"/>
      <c r="H63" s="276"/>
      <c r="I63" s="276"/>
      <c r="J63" s="276"/>
      <c r="K63" s="276"/>
      <c r="L63" s="276"/>
      <c r="M63" s="276"/>
      <c r="N63" s="277"/>
      <c r="O63" s="277"/>
      <c r="P63" s="231"/>
      <c r="Q63" s="147"/>
      <c r="R63" s="147"/>
      <c r="S63" s="147"/>
      <c r="T63" s="147"/>
      <c r="U63" s="147"/>
      <c r="V63" s="147"/>
      <c r="W63" s="147"/>
      <c r="X63" s="147"/>
      <c r="Y63" s="147"/>
      <c r="Z63" s="147"/>
      <c r="AA63" s="147"/>
      <c r="AB63" s="147"/>
      <c r="AC63" s="147"/>
      <c r="AD63" s="147"/>
      <c r="AE63" s="147"/>
      <c r="AF63" s="147"/>
      <c r="AG63" s="147"/>
      <c r="AH63" s="147"/>
      <c r="AI63" s="147"/>
      <c r="AJ63" s="147"/>
      <c r="AK63" s="147"/>
      <c r="AL63" s="147"/>
      <c r="AM63" s="147"/>
      <c r="AN63" s="147"/>
      <c r="AO63" s="147"/>
      <c r="AP63" s="147"/>
      <c r="AQ63" s="147"/>
      <c r="AR63" s="147"/>
      <c r="AS63" s="147"/>
      <c r="AT63" s="147"/>
      <c r="AU63" s="147"/>
      <c r="AV63" s="147"/>
      <c r="AW63" s="232"/>
      <c r="AX63" s="135" t="str">
        <f t="shared" si="0"/>
        <v/>
      </c>
      <c r="AY63" s="136" t="str">
        <f t="shared" si="1"/>
        <v/>
      </c>
      <c r="AZ63" s="136" t="str">
        <f t="shared" si="2"/>
        <v/>
      </c>
      <c r="BA63" s="136" t="str">
        <f t="shared" si="3"/>
        <v/>
      </c>
      <c r="BB63" s="137" t="str">
        <f t="shared" si="4"/>
        <v/>
      </c>
      <c r="BC63" s="15"/>
      <c r="BD63" s="15"/>
      <c r="BE63" s="15"/>
      <c r="BF63" s="15"/>
      <c r="BG63" s="15"/>
      <c r="BH63" s="15"/>
      <c r="BI63" s="15"/>
      <c r="BJ63" s="14"/>
    </row>
    <row r="64" spans="1:62" ht="15" customHeight="1" x14ac:dyDescent="0.25">
      <c r="A64" s="454"/>
      <c r="B64" s="143"/>
      <c r="C64" s="323"/>
      <c r="D64" s="272">
        <v>1</v>
      </c>
      <c r="E64" s="341" t="s">
        <v>235</v>
      </c>
      <c r="F64" s="341"/>
      <c r="G64" s="341"/>
      <c r="H64" s="341"/>
      <c r="I64" s="341"/>
      <c r="J64" s="341"/>
      <c r="K64" s="341"/>
      <c r="L64" s="341"/>
      <c r="M64" s="341"/>
      <c r="N64" s="341"/>
      <c r="O64" s="341"/>
      <c r="P64" s="117" t="s">
        <v>32</v>
      </c>
      <c r="Q64" s="118" t="s">
        <v>30</v>
      </c>
      <c r="R64" s="118" t="s">
        <v>33</v>
      </c>
      <c r="S64" s="118" t="s">
        <v>31</v>
      </c>
      <c r="T64" s="118" t="s">
        <v>34</v>
      </c>
      <c r="U64" s="118" t="s">
        <v>32</v>
      </c>
      <c r="V64" s="118" t="s">
        <v>34</v>
      </c>
      <c r="W64" s="118"/>
      <c r="X64" s="118"/>
      <c r="Y64" s="118"/>
      <c r="Z64" s="118"/>
      <c r="AA64" s="118"/>
      <c r="AB64" s="118"/>
      <c r="AC64" s="118"/>
      <c r="AD64" s="118"/>
      <c r="AE64" s="118"/>
      <c r="AF64" s="118"/>
      <c r="AG64" s="118"/>
      <c r="AH64" s="118"/>
      <c r="AI64" s="118"/>
      <c r="AJ64" s="118"/>
      <c r="AK64" s="118"/>
      <c r="AL64" s="118"/>
      <c r="AM64" s="118"/>
      <c r="AN64" s="118"/>
      <c r="AO64" s="118"/>
      <c r="AP64" s="118"/>
      <c r="AQ64" s="118"/>
      <c r="AR64" s="118"/>
      <c r="AS64" s="118"/>
      <c r="AT64" s="118"/>
      <c r="AU64" s="118"/>
      <c r="AV64" s="118"/>
      <c r="AW64" s="119"/>
      <c r="AX64" s="33">
        <f t="shared" ref="AX64:AX65" si="40">IF(COUNTA(P64:AW64)=0,"",(COUNTIFS(P64:AW64,"=n"))/(COUNTA(P64:AW64)))</f>
        <v>0.14285714285714285</v>
      </c>
      <c r="AY64" s="34">
        <f t="shared" ref="AY64:AY65" si="41">IF(COUNTA(P64:AW64)=0,"",(COUNTIFS(P64:AW64,"=a"))/(COUNTA(P64:AW64)))</f>
        <v>0.14285714285714285</v>
      </c>
      <c r="AZ64" s="34">
        <f t="shared" ref="AZ64:AZ65" si="42">IF(COUNTA(P64:AW64)=0,"",(COUNTIFS(P64:AW64,"=c"))/(COUNTA(P64:AW64)))</f>
        <v>0.14285714285714285</v>
      </c>
      <c r="BA64" s="34">
        <f t="shared" ref="BA64:BA65" si="43">IF(COUNTA(P64:AW64)=0,"",(COUNTIFS(P64:AW64,"=e"))/(COUNTA(P64:AW64)))</f>
        <v>0.2857142857142857</v>
      </c>
      <c r="BB64" s="35">
        <f t="shared" ref="BB64:BB65" si="44">IF(COUNTA(P64:AW64)=0,"",(COUNTIFS(P64:AW64,"=b"))/(COUNTA(P64:AW64)))</f>
        <v>0.2857142857142857</v>
      </c>
      <c r="BC64" s="15"/>
      <c r="BD64" s="15"/>
      <c r="BE64" s="15"/>
      <c r="BF64" s="15"/>
      <c r="BG64" s="15"/>
      <c r="BH64" s="15"/>
      <c r="BI64" s="15"/>
      <c r="BJ64" s="14"/>
    </row>
    <row r="65" spans="1:62" ht="15" customHeight="1" x14ac:dyDescent="0.25">
      <c r="A65" s="454"/>
      <c r="B65" s="143"/>
      <c r="C65" s="323"/>
      <c r="D65" s="210">
        <v>2</v>
      </c>
      <c r="E65" s="377" t="s">
        <v>236</v>
      </c>
      <c r="F65" s="377"/>
      <c r="G65" s="377"/>
      <c r="H65" s="377"/>
      <c r="I65" s="377"/>
      <c r="J65" s="377"/>
      <c r="K65" s="377"/>
      <c r="L65" s="377"/>
      <c r="M65" s="377"/>
      <c r="N65" s="377"/>
      <c r="O65" s="377"/>
      <c r="P65" s="28" t="s">
        <v>32</v>
      </c>
      <c r="Q65" s="19" t="s">
        <v>30</v>
      </c>
      <c r="R65" s="19" t="s">
        <v>33</v>
      </c>
      <c r="S65" s="19" t="s">
        <v>31</v>
      </c>
      <c r="T65" s="19" t="s">
        <v>34</v>
      </c>
      <c r="U65" s="19" t="s">
        <v>32</v>
      </c>
      <c r="V65" s="19" t="s">
        <v>34</v>
      </c>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20"/>
      <c r="AX65" s="36">
        <f t="shared" si="40"/>
        <v>0.14285714285714285</v>
      </c>
      <c r="AY65" s="127">
        <f t="shared" si="41"/>
        <v>0.14285714285714285</v>
      </c>
      <c r="AZ65" s="127">
        <f t="shared" si="42"/>
        <v>0.14285714285714285</v>
      </c>
      <c r="BA65" s="127">
        <f t="shared" si="43"/>
        <v>0.2857142857142857</v>
      </c>
      <c r="BB65" s="128">
        <f t="shared" si="44"/>
        <v>0.2857142857142857</v>
      </c>
      <c r="BC65" s="15"/>
      <c r="BD65" s="15"/>
      <c r="BE65" s="15"/>
      <c r="BF65" s="15"/>
      <c r="BG65" s="15"/>
      <c r="BH65" s="15"/>
      <c r="BI65" s="15"/>
      <c r="BJ65" s="14"/>
    </row>
    <row r="66" spans="1:62" ht="38.1" customHeight="1" thickBot="1" x14ac:dyDescent="0.3">
      <c r="A66" s="152"/>
      <c r="B66" s="143"/>
      <c r="C66" s="323"/>
      <c r="D66" s="273">
        <v>3</v>
      </c>
      <c r="E66" s="345" t="s">
        <v>435</v>
      </c>
      <c r="F66" s="345"/>
      <c r="G66" s="345"/>
      <c r="H66" s="345"/>
      <c r="I66" s="345"/>
      <c r="J66" s="345"/>
      <c r="K66" s="345"/>
      <c r="L66" s="345"/>
      <c r="M66" s="345"/>
      <c r="N66" s="345"/>
      <c r="O66" s="345"/>
      <c r="P66" s="121" t="s">
        <v>32</v>
      </c>
      <c r="Q66" s="122" t="s">
        <v>30</v>
      </c>
      <c r="R66" s="122" t="s">
        <v>33</v>
      </c>
      <c r="S66" s="122" t="s">
        <v>31</v>
      </c>
      <c r="T66" s="122" t="s">
        <v>34</v>
      </c>
      <c r="U66" s="122" t="s">
        <v>32</v>
      </c>
      <c r="V66" s="122" t="s">
        <v>34</v>
      </c>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3"/>
      <c r="AX66" s="129">
        <f t="shared" ref="AX66" si="45">IF(COUNTA(P66:AW66)=0,"",(COUNTIFS(P66:AW66,"=n"))/(COUNTA(P66:AW66)))</f>
        <v>0.14285714285714285</v>
      </c>
      <c r="AY66" s="130">
        <f t="shared" ref="AY66" si="46">IF(COUNTA(P66:AW66)=0,"",(COUNTIFS(P66:AW66,"=a"))/(COUNTA(P66:AW66)))</f>
        <v>0.14285714285714285</v>
      </c>
      <c r="AZ66" s="130">
        <f t="shared" ref="AZ66" si="47">IF(COUNTA(P66:AW66)=0,"",(COUNTIFS(P66:AW66,"=c"))/(COUNTA(P66:AW66)))</f>
        <v>0.14285714285714285</v>
      </c>
      <c r="BA66" s="130">
        <f t="shared" ref="BA66" si="48">IF(COUNTA(P66:AW66)=0,"",(COUNTIFS(P66:AW66,"=e"))/(COUNTA(P66:AW66)))</f>
        <v>0.2857142857142857</v>
      </c>
      <c r="BB66" s="131">
        <f t="shared" ref="BB66" si="49">IF(COUNTA(P66:AW66)=0,"",(COUNTIFS(P66:AW66,"=b"))/(COUNTA(P66:AW66)))</f>
        <v>0.2857142857142857</v>
      </c>
      <c r="BC66" s="15"/>
      <c r="BD66" s="15"/>
      <c r="BE66" s="15"/>
      <c r="BF66" s="15"/>
      <c r="BG66" s="15"/>
      <c r="BH66" s="15"/>
      <c r="BI66" s="15"/>
      <c r="BJ66" s="14"/>
    </row>
    <row r="67" spans="1:62" ht="14.45" customHeight="1" thickBot="1" x14ac:dyDescent="0.3">
      <c r="A67" s="148"/>
      <c r="B67" s="143"/>
      <c r="C67" s="323"/>
      <c r="D67" s="188"/>
      <c r="E67" s="168"/>
      <c r="F67" s="168"/>
      <c r="G67" s="168"/>
      <c r="H67" s="168"/>
      <c r="I67" s="168"/>
      <c r="J67" s="168"/>
      <c r="K67" s="168"/>
      <c r="L67" s="168"/>
      <c r="M67" s="168"/>
      <c r="N67" s="169"/>
      <c r="O67" s="170"/>
      <c r="P67" s="231"/>
      <c r="Q67" s="147"/>
      <c r="R67" s="147"/>
      <c r="S67" s="147"/>
      <c r="T67" s="147"/>
      <c r="U67" s="147"/>
      <c r="V67" s="147"/>
      <c r="W67" s="147"/>
      <c r="X67" s="147"/>
      <c r="Y67" s="147"/>
      <c r="Z67" s="147"/>
      <c r="AA67" s="147"/>
      <c r="AB67" s="147"/>
      <c r="AC67" s="147"/>
      <c r="AD67" s="147"/>
      <c r="AE67" s="147"/>
      <c r="AF67" s="147"/>
      <c r="AG67" s="147"/>
      <c r="AH67" s="147"/>
      <c r="AI67" s="147"/>
      <c r="AJ67" s="147"/>
      <c r="AK67" s="147"/>
      <c r="AL67" s="147"/>
      <c r="AM67" s="147"/>
      <c r="AN67" s="147"/>
      <c r="AO67" s="147"/>
      <c r="AP67" s="147"/>
      <c r="AQ67" s="147"/>
      <c r="AR67" s="147"/>
      <c r="AS67" s="147"/>
      <c r="AT67" s="147"/>
      <c r="AU67" s="147"/>
      <c r="AV67" s="147"/>
      <c r="AW67" s="232"/>
      <c r="AX67" s="124"/>
      <c r="AY67" s="125"/>
      <c r="AZ67" s="125"/>
      <c r="BA67" s="125"/>
      <c r="BB67" s="126"/>
      <c r="BC67" s="15"/>
      <c r="BD67" s="15"/>
      <c r="BE67" s="15"/>
      <c r="BF67" s="15"/>
      <c r="BG67" s="15"/>
      <c r="BH67" s="15"/>
      <c r="BI67" s="15"/>
      <c r="BJ67" s="14"/>
    </row>
    <row r="68" spans="1:62" s="12" customFormat="1" ht="33.75" customHeight="1" thickBot="1" x14ac:dyDescent="0.3">
      <c r="A68" s="97"/>
      <c r="B68" s="98"/>
      <c r="C68" s="323"/>
      <c r="D68" s="299" t="s">
        <v>3</v>
      </c>
      <c r="E68" s="299"/>
      <c r="F68" s="299"/>
      <c r="G68" s="299"/>
      <c r="H68" s="299"/>
      <c r="I68" s="299"/>
      <c r="J68" s="299"/>
      <c r="K68" s="299"/>
      <c r="L68" s="299"/>
      <c r="M68" s="299"/>
      <c r="N68" s="299"/>
      <c r="O68" s="299"/>
      <c r="P68" s="197">
        <f>(COUNTIFS(P4:P31,"=e")+COUNTIFS(P4:P31,"=b")+COUNTIFS(P33:P50,"=c")+COUNTIFS(P33:P50,"=e")+COUNTIFS(P33:P50,"=b")+COUNTIFS(P52:P67,"=a")+COUNTIFS(P52:P67,"=c")+COUNTIFS(P52:P67,"=e")+COUNTIFS(P52:P67,"=b" ))/(COUNTA(P4:P67)-2)</f>
        <v>1</v>
      </c>
      <c r="Q68" s="49">
        <f>(COUNTIFS(Q4:Q31,"=e")+COUNTIFS(Q4:Q31,"=b")+COUNTIFS(Q33:Q50,"=c")+COUNTIFS(Q33:Q50,"=e")+COUNTIFS(Q33:Q50,"=b")+COUNTIFS(Q52:Q67,"=a")+COUNTIFS(Q52:Q67,"=c")+COUNTIFS(Q52:Q67,"=e")+COUNTIFS(Q52:Q67,"=b" ))/(COUNTA(Q4:Q67)-2)</f>
        <v>0</v>
      </c>
      <c r="R68" s="49">
        <f>(COUNTIFS(R4:R31,"=e")+COUNTIFS(R4:R31,"=b")+COUNTIFS(R33:R50,"=c")+COUNTIFS(R33:R50,"=e")+COUNTIFS(R33:R50,"=b")+COUNTIFS(R52:R67,"=a")+COUNTIFS(R52:R67,"=c")+COUNTIFS(R52:R67,"=e")+COUNTIFS(R52:R67,"=b" ))/(COUNTA(R4:R67)-2)</f>
        <v>0.1388888888888889</v>
      </c>
      <c r="S68" s="49">
        <f>(COUNTIFS(S4:S31,"=e")+COUNTIFS(S4:S31,"=b")+COUNTIFS(S33:S50,"=c")+COUNTIFS(S33:S50,"=e")+COUNTIFS(S33:S50,"=b")+COUNTIFS(S52:S67,"=a")+COUNTIFS(S52:S67,"=c")+COUNTIFS(S52:S67,"=e")+COUNTIFS(S52:S67,"=b" ))/(COUNTA(S4:S67)-2)</f>
        <v>0.41666666666666669</v>
      </c>
      <c r="T68" s="49">
        <f>(COUNTIFS(T4:T31,"=e")+COUNTIFS(T4:T31,"=b")+COUNTIFS(T33:T50,"=c")+COUNTIFS(T33:T50,"=e")+COUNTIFS(T33:T50,"=b")+COUNTIFS(T52:T67,"=a")+COUNTIFS(T52:T67,"=c")+COUNTIFS(T52:T67,"=e")+COUNTIFS(T52:T67,"=b" ))/(COUNTA(T4:T67)-2)</f>
        <v>1</v>
      </c>
      <c r="U68" s="49">
        <f>(COUNTIFS(U4:U31,"=e")+COUNTIFS(U4:U31,"=b")+COUNTIFS(U33:U50,"=c")+COUNTIFS(U33:U50,"=e")+COUNTIFS(U33:U50,"=b")+COUNTIFS(U52:U67,"=a")+COUNTIFS(U52:U67,"=c")+COUNTIFS(U52:U67,"=e")+COUNTIFS(U52:U67,"=b" ))/(COUNTA(U4:U67)-2)</f>
        <v>1</v>
      </c>
      <c r="V68" s="49">
        <f>(COUNTIFS(V4:V31,"=e")+COUNTIFS(V4:V31,"=b")+COUNTIFS(V33:V50,"=c")+COUNTIFS(V33:V50,"=e")+COUNTIFS(V33:V50,"=b")+COUNTIFS(V52:V67,"=a")+COUNTIFS(V52:V67,"=c")+COUNTIFS(V52:V67,"=e")+COUNTIFS(V52:V67,"=b" ))/(COUNTA(V4:V67)-2)</f>
        <v>1</v>
      </c>
      <c r="W68" s="49" t="e">
        <f>(COUNTIFS(W4:W31,"=e")+COUNTIFS(W4:W31,"=b")+COUNTIFS(W33:W50,"=c")+COUNTIFS(W33:W50,"=e")+COUNTIFS(W33:W50,"=b")+COUNTIFS(W52:W67,"=a")+COUNTIFS(W52:W67,"=c")+COUNTIFS(W52:W67,"=e")+COUNTIFS(W52:W67,"=b" ))/(COUNTA(W4:W67)-2)</f>
        <v>#DIV/0!</v>
      </c>
      <c r="X68" s="49" t="e">
        <f>(COUNTIFS(X4:X31,"=e")+COUNTIFS(X4:X31,"=b")+COUNTIFS(X33:X50,"=c")+COUNTIFS(X33:X50,"=e")+COUNTIFS(X33:X50,"=b")+COUNTIFS(X52:X67,"=a")+COUNTIFS(X52:X67,"=c")+COUNTIFS(X52:X67,"=e")+COUNTIFS(X52:X67,"=b" ))/(COUNTA(X4:X67)-2)</f>
        <v>#DIV/0!</v>
      </c>
      <c r="Y68" s="49" t="e">
        <f>(COUNTIFS(Y4:Y31,"=e")+COUNTIFS(Y4:Y31,"=b")+COUNTIFS(Y33:Y50,"=c")+COUNTIFS(Y33:Y50,"=e")+COUNTIFS(Y33:Y50,"=b")+COUNTIFS(Y52:Y67,"=a")+COUNTIFS(Y52:Y67,"=c")+COUNTIFS(Y52:Y67,"=e")+COUNTIFS(Y52:Y67,"=b" ))/(COUNTA(Y4:Y67)-2)</f>
        <v>#DIV/0!</v>
      </c>
      <c r="Z68" s="49" t="e">
        <f>(COUNTIFS(Z4:Z31,"=e")+COUNTIFS(Z4:Z31,"=b")+COUNTIFS(Z33:Z50,"=c")+COUNTIFS(Z33:Z50,"=e")+COUNTIFS(Z33:Z50,"=b")+COUNTIFS(Z52:Z67,"=a")+COUNTIFS(Z52:Z67,"=c")+COUNTIFS(Z52:Z67,"=e")+COUNTIFS(Z52:Z67,"=b" ))/(COUNTA(Z4:Z67)-2)</f>
        <v>#DIV/0!</v>
      </c>
      <c r="AA68" s="49" t="e">
        <f>(COUNTIFS(AA4:AA31,"=e")+COUNTIFS(AA4:AA31,"=b")+COUNTIFS(AA33:AA50,"=c")+COUNTIFS(AA33:AA50,"=e")+COUNTIFS(AA33:AA50,"=b")+COUNTIFS(AA52:AA67,"=a")+COUNTIFS(AA52:AA67,"=c")+COUNTIFS(AA52:AA67,"=e")+COUNTIFS(AA52:AA67,"=b" ))/(COUNTA(AA4:AA67)-2)</f>
        <v>#DIV/0!</v>
      </c>
      <c r="AB68" s="49" t="e">
        <f>(COUNTIFS(AB4:AB31,"=e")+COUNTIFS(AB4:AB31,"=b")+COUNTIFS(AB33:AB50,"=c")+COUNTIFS(AB33:AB50,"=e")+COUNTIFS(AB33:AB50,"=b")+COUNTIFS(AB52:AB67,"=a")+COUNTIFS(AB52:AB67,"=c")+COUNTIFS(AB52:AB67,"=e")+COUNTIFS(AB52:AB67,"=b" ))/(COUNTA(AB4:AB67)-2)</f>
        <v>#DIV/0!</v>
      </c>
      <c r="AC68" s="49" t="e">
        <f>(COUNTIFS(AC4:AC31,"=e")+COUNTIFS(AC4:AC31,"=b")+COUNTIFS(AC33:AC50,"=c")+COUNTIFS(AC33:AC50,"=e")+COUNTIFS(AC33:AC50,"=b")+COUNTIFS(AC52:AC67,"=a")+COUNTIFS(AC52:AC67,"=c")+COUNTIFS(AC52:AC67,"=e")+COUNTIFS(AC52:AC67,"=b" ))/(COUNTA(AC4:AC67)-2)</f>
        <v>#DIV/0!</v>
      </c>
      <c r="AD68" s="49" t="e">
        <f>(COUNTIFS(AD4:AD31,"=e")+COUNTIFS(AD4:AD31,"=b")+COUNTIFS(AD33:AD50,"=c")+COUNTIFS(AD33:AD50,"=e")+COUNTIFS(AD33:AD50,"=b")+COUNTIFS(AD52:AD67,"=a")+COUNTIFS(AD52:AD67,"=c")+COUNTIFS(AD52:AD67,"=e")+COUNTIFS(AD52:AD67,"=b" ))/(COUNTA(AD4:AD67)-2)</f>
        <v>#DIV/0!</v>
      </c>
      <c r="AE68" s="49" t="e">
        <f>(COUNTIFS(AE4:AE31,"=e")+COUNTIFS(AE4:AE31,"=b")+COUNTIFS(AE33:AE50,"=c")+COUNTIFS(AE33:AE50,"=e")+COUNTIFS(AE33:AE50,"=b")+COUNTIFS(AE52:AE67,"=a")+COUNTIFS(AE52:AE67,"=c")+COUNTIFS(AE52:AE67,"=e")+COUNTIFS(AE52:AE67,"=b" ))/(COUNTA(AE4:AE67)-2)</f>
        <v>#DIV/0!</v>
      </c>
      <c r="AF68" s="49" t="e">
        <f>(COUNTIFS(AF4:AF31,"=e")+COUNTIFS(AF4:AF31,"=b")+COUNTIFS(AF33:AF50,"=c")+COUNTIFS(AF33:AF50,"=e")+COUNTIFS(AF33:AF50,"=b")+COUNTIFS(AF52:AF67,"=a")+COUNTIFS(AF52:AF67,"=c")+COUNTIFS(AF52:AF67,"=e")+COUNTIFS(AF52:AF67,"=b" ))/(COUNTA(AF4:AF67)-2)</f>
        <v>#DIV/0!</v>
      </c>
      <c r="AG68" s="49" t="e">
        <f>(COUNTIFS(AG4:AG31,"=e")+COUNTIFS(AG4:AG31,"=b")+COUNTIFS(AG33:AG50,"=c")+COUNTIFS(AG33:AG50,"=e")+COUNTIFS(AG33:AG50,"=b")+COUNTIFS(AG52:AG67,"=a")+COUNTIFS(AG52:AG67,"=c")+COUNTIFS(AG52:AG67,"=e")+COUNTIFS(AG52:AG67,"=b" ))/(COUNTA(AG4:AG67)-2)</f>
        <v>#DIV/0!</v>
      </c>
      <c r="AH68" s="49" t="e">
        <f>(COUNTIFS(AH4:AH31,"=e")+COUNTIFS(AH4:AH31,"=b")+COUNTIFS(AH33:AH50,"=c")+COUNTIFS(AH33:AH50,"=e")+COUNTIFS(AH33:AH50,"=b")+COUNTIFS(AH52:AH67,"=a")+COUNTIFS(AH52:AH67,"=c")+COUNTIFS(AH52:AH67,"=e")+COUNTIFS(AH52:AH67,"=b" ))/(COUNTA(AH4:AH67)-2)</f>
        <v>#DIV/0!</v>
      </c>
      <c r="AI68" s="49" t="e">
        <f>(COUNTIFS(AI4:AI31,"=e")+COUNTIFS(AI4:AI31,"=b")+COUNTIFS(AI33:AI50,"=c")+COUNTIFS(AI33:AI50,"=e")+COUNTIFS(AI33:AI50,"=b")+COUNTIFS(AI52:AI67,"=a")+COUNTIFS(AI52:AI67,"=c")+COUNTIFS(AI52:AI67,"=e")+COUNTIFS(AI52:AI67,"=b" ))/(COUNTA(AI4:AI67)-2)</f>
        <v>#DIV/0!</v>
      </c>
      <c r="AJ68" s="49" t="e">
        <f>(COUNTIFS(AJ4:AJ31,"=e")+COUNTIFS(AJ4:AJ31,"=b")+COUNTIFS(AJ33:AJ50,"=c")+COUNTIFS(AJ33:AJ50,"=e")+COUNTIFS(AJ33:AJ50,"=b")+COUNTIFS(AJ52:AJ67,"=a")+COUNTIFS(AJ52:AJ67,"=c")+COUNTIFS(AJ52:AJ67,"=e")+COUNTIFS(AJ52:AJ67,"=b" ))/(COUNTA(AJ4:AJ67)-2)</f>
        <v>#DIV/0!</v>
      </c>
      <c r="AK68" s="49" t="e">
        <f>(COUNTIFS(AK4:AK31,"=e")+COUNTIFS(AK4:AK31,"=b")+COUNTIFS(AK33:AK50,"=c")+COUNTIFS(AK33:AK50,"=e")+COUNTIFS(AK33:AK50,"=b")+COUNTIFS(AK52:AK67,"=a")+COUNTIFS(AK52:AK67,"=c")+COUNTIFS(AK52:AK67,"=e")+COUNTIFS(AK52:AK67,"=b" ))/(COUNTA(AK4:AK67)-2)</f>
        <v>#DIV/0!</v>
      </c>
      <c r="AL68" s="49" t="e">
        <f>(COUNTIFS(AL4:AL31,"=e")+COUNTIFS(AL4:AL31,"=b")+COUNTIFS(AL33:AL50,"=c")+COUNTIFS(AL33:AL50,"=e")+COUNTIFS(AL33:AL50,"=b")+COUNTIFS(AL52:AL67,"=a")+COUNTIFS(AL52:AL67,"=c")+COUNTIFS(AL52:AL67,"=e")+COUNTIFS(AL52:AL67,"=b" ))/(COUNTA(AL4:AL67)-2)</f>
        <v>#DIV/0!</v>
      </c>
      <c r="AM68" s="49" t="e">
        <f>(COUNTIFS(AM4:AM31,"=e")+COUNTIFS(AM4:AM31,"=b")+COUNTIFS(AM33:AM50,"=c")+COUNTIFS(AM33:AM50,"=e")+COUNTIFS(AM33:AM50,"=b")+COUNTIFS(AM52:AM67,"=a")+COUNTIFS(AM52:AM67,"=c")+COUNTIFS(AM52:AM67,"=e")+COUNTIFS(AM52:AM67,"=b" ))/(COUNTA(AM4:AM67)-2)</f>
        <v>#DIV/0!</v>
      </c>
      <c r="AN68" s="49" t="e">
        <f>(COUNTIFS(AN4:AN31,"=e")+COUNTIFS(AN4:AN31,"=b")+COUNTIFS(AN33:AN50,"=c")+COUNTIFS(AN33:AN50,"=e")+COUNTIFS(AN33:AN50,"=b")+COUNTIFS(AN52:AN67,"=a")+COUNTIFS(AN52:AN67,"=c")+COUNTIFS(AN52:AN67,"=e")+COUNTIFS(AN52:AN67,"=b" ))/(COUNTA(AN4:AN67)-2)</f>
        <v>#DIV/0!</v>
      </c>
      <c r="AO68" s="49" t="e">
        <f>(COUNTIFS(AO4:AO31,"=e")+COUNTIFS(AO4:AO31,"=b")+COUNTIFS(AO33:AO50,"=c")+COUNTIFS(AO33:AO50,"=e")+COUNTIFS(AO33:AO50,"=b")+COUNTIFS(AO52:AO67,"=a")+COUNTIFS(AO52:AO67,"=c")+COUNTIFS(AO52:AO67,"=e")+COUNTIFS(AO52:AO67,"=b" ))/(COUNTA(AO4:AO67)-2)</f>
        <v>#DIV/0!</v>
      </c>
      <c r="AP68" s="49" t="e">
        <f>(COUNTIFS(AP4:AP31,"=e")+COUNTIFS(AP4:AP31,"=b")+COUNTIFS(AP33:AP50,"=c")+COUNTIFS(AP33:AP50,"=e")+COUNTIFS(AP33:AP50,"=b")+COUNTIFS(AP52:AP67,"=a")+COUNTIFS(AP52:AP67,"=c")+COUNTIFS(AP52:AP67,"=e")+COUNTIFS(AP52:AP67,"=b" ))/(COUNTA(AP4:AP67)-2)</f>
        <v>#DIV/0!</v>
      </c>
      <c r="AQ68" s="49" t="e">
        <f>(COUNTIFS(AQ4:AQ31,"=e")+COUNTIFS(AQ4:AQ31,"=b")+COUNTIFS(AQ33:AQ50,"=c")+COUNTIFS(AQ33:AQ50,"=e")+COUNTIFS(AQ33:AQ50,"=b")+COUNTIFS(AQ52:AQ67,"=a")+COUNTIFS(AQ52:AQ67,"=c")+COUNTIFS(AQ52:AQ67,"=e")+COUNTIFS(AQ52:AQ67,"=b" ))/(COUNTA(AQ4:AQ67)-2)</f>
        <v>#DIV/0!</v>
      </c>
      <c r="AR68" s="49" t="e">
        <f>(COUNTIFS(AR4:AR31,"=e")+COUNTIFS(AR4:AR31,"=b")+COUNTIFS(AR33:AR50,"=c")+COUNTIFS(AR33:AR50,"=e")+COUNTIFS(AR33:AR50,"=b")+COUNTIFS(AR52:AR67,"=a")+COUNTIFS(AR52:AR67,"=c")+COUNTIFS(AR52:AR67,"=e")+COUNTIFS(AR52:AR67,"=b" ))/(COUNTA(AR4:AR67)-2)</f>
        <v>#DIV/0!</v>
      </c>
      <c r="AS68" s="49" t="e">
        <f>(COUNTIFS(AS4:AS31,"=e")+COUNTIFS(AS4:AS31,"=b")+COUNTIFS(AS33:AS50,"=c")+COUNTIFS(AS33:AS50,"=e")+COUNTIFS(AS33:AS50,"=b")+COUNTIFS(AS52:AS67,"=a")+COUNTIFS(AS52:AS67,"=c")+COUNTIFS(AS52:AS67,"=e")+COUNTIFS(AS52:AS67,"=b" ))/(COUNTA(AS4:AS67)-2)</f>
        <v>#DIV/0!</v>
      </c>
      <c r="AT68" s="49" t="e">
        <f>(COUNTIFS(AT4:AT31,"=e")+COUNTIFS(AT4:AT31,"=b")+COUNTIFS(AT33:AT50,"=c")+COUNTIFS(AT33:AT50,"=e")+COUNTIFS(AT33:AT50,"=b")+COUNTIFS(AT52:AT67,"=a")+COUNTIFS(AT52:AT67,"=c")+COUNTIFS(AT52:AT67,"=e")+COUNTIFS(AT52:AT67,"=b" ))/(COUNTA(AT4:AT67)-2)</f>
        <v>#DIV/0!</v>
      </c>
      <c r="AU68" s="49" t="e">
        <f>(COUNTIFS(AU4:AU31,"=e")+COUNTIFS(AU4:AU31,"=b")+COUNTIFS(AU33:AU50,"=c")+COUNTIFS(AU33:AU50,"=e")+COUNTIFS(AU33:AU50,"=b")+COUNTIFS(AU52:AU67,"=a")+COUNTIFS(AU52:AU67,"=c")+COUNTIFS(AU52:AU67,"=e")+COUNTIFS(AU52:AU67,"=b" ))/(COUNTA(AU4:AU67)-2)</f>
        <v>#DIV/0!</v>
      </c>
      <c r="AV68" s="49" t="e">
        <f>(COUNTIFS(AV4:AV31,"=e")+COUNTIFS(AV4:AV31,"=b")+COUNTIFS(AV33:AV50,"=c")+COUNTIFS(AV33:AV50,"=e")+COUNTIFS(AV33:AV50,"=b")+COUNTIFS(AV52:AV67,"=a")+COUNTIFS(AV52:AV67,"=c")+COUNTIFS(AV52:AV67,"=e")+COUNTIFS(AV52:AV67,"=b" ))/(COUNTA(AV4:AV67)-2)</f>
        <v>#DIV/0!</v>
      </c>
      <c r="AW68" s="240" t="e">
        <f>(COUNTIFS(AW4:AW31,"=e")+COUNTIFS(AW4:AW31,"=b")+COUNTIFS(AW33:AW50,"=c")+COUNTIFS(AW33:AW50,"=e")+COUNTIFS(AW33:AW50,"=b")+COUNTIFS(AW52:AW67,"=a")+COUNTIFS(AW52:AW67,"=c")+COUNTIFS(AW52:AW67,"=e")+COUNTIFS(AW52:AW67,"=b" ))/(COUNTA(AW4:AW67)-2)</f>
        <v>#DIV/0!</v>
      </c>
      <c r="AX68" s="43"/>
      <c r="AY68" s="44"/>
      <c r="AZ68" s="44"/>
      <c r="BA68" s="44"/>
      <c r="BB68" s="45"/>
      <c r="BC68" s="14"/>
      <c r="BD68" s="14"/>
      <c r="BE68" s="14"/>
      <c r="BF68" s="14"/>
      <c r="BG68" s="14"/>
      <c r="BH68" s="14"/>
      <c r="BI68" s="14"/>
      <c r="BJ68" s="14"/>
    </row>
    <row r="69" spans="1:62" x14ac:dyDescent="0.25">
      <c r="A69" s="12"/>
      <c r="B69" s="12"/>
      <c r="C69" s="12"/>
      <c r="D69" s="260"/>
      <c r="E69" s="12"/>
      <c r="F69" s="12"/>
      <c r="G69" s="12"/>
      <c r="H69" s="12"/>
      <c r="I69" s="12"/>
      <c r="J69" s="12"/>
      <c r="K69" s="12"/>
      <c r="AX69" s="110"/>
      <c r="AY69" s="15"/>
      <c r="AZ69" s="15"/>
      <c r="BA69" s="15"/>
      <c r="BB69" s="15"/>
      <c r="BC69" s="15"/>
      <c r="BD69" s="15"/>
      <c r="BE69" s="15"/>
      <c r="BF69" s="15"/>
      <c r="BG69" s="15"/>
      <c r="BH69" s="15"/>
      <c r="BI69" s="15"/>
      <c r="BJ69" s="14"/>
    </row>
    <row r="70" spans="1:62" x14ac:dyDescent="0.25">
      <c r="A70" s="12"/>
      <c r="B70" s="12"/>
      <c r="C70" s="12"/>
      <c r="D70" s="260"/>
      <c r="E70" s="12"/>
      <c r="F70" s="12"/>
      <c r="G70" s="12"/>
      <c r="H70" s="12"/>
      <c r="I70" s="12"/>
      <c r="J70" s="12"/>
      <c r="K70" s="12"/>
      <c r="L70" s="12"/>
      <c r="M70" s="12"/>
      <c r="N70" s="12"/>
      <c r="O70" s="12"/>
      <c r="P70" s="111"/>
      <c r="Q70" s="111"/>
      <c r="R70" s="111"/>
      <c r="S70" s="111"/>
      <c r="T70" s="111"/>
      <c r="U70" s="111"/>
      <c r="V70" s="111"/>
      <c r="W70" s="111"/>
      <c r="X70" s="111"/>
      <c r="Y70" s="111"/>
      <c r="Z70" s="111"/>
      <c r="AA70" s="111"/>
      <c r="AB70" s="111"/>
      <c r="AC70" s="111"/>
      <c r="AD70" s="111"/>
      <c r="AE70" s="111"/>
      <c r="AF70" s="111"/>
      <c r="AG70" s="111"/>
      <c r="AH70" s="111"/>
      <c r="AI70" s="111"/>
      <c r="AJ70" s="111"/>
      <c r="AK70" s="111"/>
      <c r="AL70" s="111"/>
      <c r="AM70" s="111"/>
      <c r="AN70" s="111"/>
      <c r="AO70" s="111"/>
      <c r="AP70" s="111"/>
      <c r="AQ70" s="111"/>
      <c r="AR70" s="111"/>
      <c r="AS70" s="111"/>
      <c r="AT70" s="111"/>
      <c r="AU70" s="111"/>
      <c r="AV70" s="111"/>
      <c r="AW70" s="111"/>
      <c r="AX70" s="111"/>
      <c r="AY70" s="15"/>
      <c r="AZ70" s="15"/>
      <c r="BA70" s="15"/>
      <c r="BB70" s="15"/>
      <c r="BC70" s="15"/>
      <c r="BD70" s="15"/>
      <c r="BE70" s="15"/>
      <c r="BF70" s="15"/>
      <c r="BG70" s="15"/>
      <c r="BH70" s="15"/>
      <c r="BI70" s="15"/>
      <c r="BJ70" s="14"/>
    </row>
    <row r="71" spans="1:62" x14ac:dyDescent="0.25">
      <c r="AY71" s="15"/>
      <c r="AZ71" s="15"/>
      <c r="BA71" s="15"/>
      <c r="BB71" s="15"/>
      <c r="BC71" s="15"/>
      <c r="BD71" s="15"/>
      <c r="BE71" s="15"/>
      <c r="BF71" s="15"/>
      <c r="BG71" s="15"/>
      <c r="BH71" s="15"/>
      <c r="BI71" s="15"/>
      <c r="BJ71" s="14"/>
    </row>
    <row r="72" spans="1:62" ht="15.75" thickBot="1" x14ac:dyDescent="0.3">
      <c r="AY72" s="15"/>
      <c r="AZ72" s="15"/>
      <c r="BA72" s="15"/>
      <c r="BB72" s="15"/>
      <c r="BC72" s="15"/>
      <c r="BD72" s="15"/>
      <c r="BE72" s="15"/>
      <c r="BF72" s="15"/>
      <c r="BG72" s="15"/>
      <c r="BH72" s="15"/>
      <c r="BI72" s="15"/>
      <c r="BJ72" s="14"/>
    </row>
    <row r="73" spans="1:62" ht="19.5" thickBot="1" x14ac:dyDescent="0.35">
      <c r="D73" s="101"/>
      <c r="E73" s="12"/>
      <c r="F73" s="12"/>
      <c r="G73" s="12"/>
      <c r="H73" s="12"/>
      <c r="I73" s="12"/>
      <c r="J73" s="12"/>
      <c r="K73" s="12"/>
      <c r="L73" s="364" t="s">
        <v>59</v>
      </c>
      <c r="M73" s="365"/>
      <c r="N73" s="365"/>
      <c r="O73" s="365"/>
      <c r="P73" s="366" t="s">
        <v>60</v>
      </c>
      <c r="Q73" s="367"/>
      <c r="R73" s="367"/>
      <c r="S73" s="367"/>
      <c r="T73" s="367"/>
      <c r="U73" s="367"/>
      <c r="V73" s="367"/>
      <c r="W73" s="367"/>
      <c r="X73" s="367"/>
      <c r="Y73" s="367"/>
      <c r="Z73" s="367"/>
      <c r="AA73" s="367"/>
      <c r="AB73" s="367"/>
      <c r="AC73" s="367"/>
      <c r="AD73" s="367"/>
      <c r="AE73" s="367"/>
      <c r="AF73" s="367"/>
      <c r="AG73" s="367"/>
      <c r="AH73" s="367"/>
      <c r="AI73" s="367"/>
      <c r="AJ73" s="367"/>
      <c r="AK73" s="367"/>
      <c r="AL73" s="367"/>
      <c r="AM73" s="367"/>
      <c r="AN73" s="367"/>
      <c r="AO73" s="367"/>
      <c r="AP73" s="367"/>
      <c r="AQ73" s="367"/>
      <c r="AR73" s="367"/>
      <c r="AS73" s="367"/>
      <c r="AT73" s="367"/>
      <c r="AU73" s="367"/>
      <c r="AV73" s="367"/>
      <c r="AW73" s="368"/>
      <c r="AY73" s="15"/>
      <c r="AZ73" s="15"/>
      <c r="BA73" s="15"/>
      <c r="BB73" s="15"/>
      <c r="BC73" s="15"/>
      <c r="BD73" s="15"/>
      <c r="BE73" s="15"/>
      <c r="BF73" s="15"/>
      <c r="BG73" s="15"/>
      <c r="BH73" s="15"/>
      <c r="BI73" s="15"/>
      <c r="BJ73" s="14"/>
    </row>
    <row r="74" spans="1:62" x14ac:dyDescent="0.25">
      <c r="D74" s="101"/>
      <c r="E74" s="12"/>
      <c r="F74" s="12"/>
      <c r="G74" s="12"/>
      <c r="H74" s="12"/>
      <c r="I74" s="12"/>
      <c r="J74" s="12"/>
      <c r="K74" s="12"/>
      <c r="L74" s="311" t="s">
        <v>56</v>
      </c>
      <c r="M74" s="312"/>
      <c r="N74" s="312"/>
      <c r="O74" s="313"/>
      <c r="P74" s="20">
        <f>COUNTIF(P4:P69,"N")</f>
        <v>0</v>
      </c>
      <c r="Q74" s="21">
        <f>COUNTIF(Q4:Q69,"N")</f>
        <v>36</v>
      </c>
      <c r="R74" s="22">
        <f>COUNTIF(R4:R69,"N")</f>
        <v>0</v>
      </c>
      <c r="S74" s="22">
        <f>COUNTIF(S4:S69,"N")</f>
        <v>0</v>
      </c>
      <c r="T74" s="22">
        <f>COUNTIF(T4:T69,"N")</f>
        <v>0</v>
      </c>
      <c r="U74" s="22">
        <f>COUNTIF(U4:U69,"N")</f>
        <v>0</v>
      </c>
      <c r="V74" s="22">
        <f>COUNTIF(V4:V69,"N")</f>
        <v>0</v>
      </c>
      <c r="W74" s="22">
        <f>COUNTIF(W4:W69,"N")</f>
        <v>0</v>
      </c>
      <c r="X74" s="22">
        <f>COUNTIF(X4:X69,"N")</f>
        <v>0</v>
      </c>
      <c r="Y74" s="22">
        <f>COUNTIF(Y4:Y69,"N")</f>
        <v>0</v>
      </c>
      <c r="Z74" s="22">
        <f>COUNTIF(Z4:Z69,"N")</f>
        <v>0</v>
      </c>
      <c r="AA74" s="22">
        <f>COUNTIF(AA4:AA69,"N")</f>
        <v>0</v>
      </c>
      <c r="AB74" s="22">
        <f>COUNTIF(AB4:AB69,"N")</f>
        <v>0</v>
      </c>
      <c r="AC74" s="22">
        <f>COUNTIF(AC4:AC69,"N")</f>
        <v>0</v>
      </c>
      <c r="AD74" s="22">
        <f>COUNTIF(AD4:AD69,"N")</f>
        <v>0</v>
      </c>
      <c r="AE74" s="22">
        <f>COUNTIF(AE4:AE69,"N")</f>
        <v>0</v>
      </c>
      <c r="AF74" s="22">
        <f>COUNTIF(AF4:AF69,"N")</f>
        <v>0</v>
      </c>
      <c r="AG74" s="22">
        <f>COUNTIF(AG4:AG69,"N")</f>
        <v>0</v>
      </c>
      <c r="AH74" s="22">
        <f>COUNTIF(AH4:AH69,"N")</f>
        <v>0</v>
      </c>
      <c r="AI74" s="22">
        <f>COUNTIF(AI4:AI69,"N")</f>
        <v>0</v>
      </c>
      <c r="AJ74" s="22">
        <f>COUNTIF(AJ4:AJ69,"N")</f>
        <v>0</v>
      </c>
      <c r="AK74" s="22">
        <f>COUNTIF(AK4:AK69,"N")</f>
        <v>0</v>
      </c>
      <c r="AL74" s="22">
        <f>COUNTIF(AL4:AL69,"N")</f>
        <v>0</v>
      </c>
      <c r="AM74" s="22">
        <f>COUNTIF(AM4:AM69,"N")</f>
        <v>0</v>
      </c>
      <c r="AN74" s="22">
        <f>COUNTIF(AN4:AN69,"N")</f>
        <v>0</v>
      </c>
      <c r="AO74" s="22">
        <f>COUNTIF(AO4:AO69,"N")</f>
        <v>0</v>
      </c>
      <c r="AP74" s="22">
        <f>COUNTIF(AP4:AP69,"N")</f>
        <v>0</v>
      </c>
      <c r="AQ74" s="22">
        <f>COUNTIF(AQ4:AQ69,"N")</f>
        <v>0</v>
      </c>
      <c r="AR74" s="22">
        <f>COUNTIF(AR4:AR69,"N")</f>
        <v>0</v>
      </c>
      <c r="AS74" s="22">
        <f>COUNTIF(AS4:AS69,"N")</f>
        <v>0</v>
      </c>
      <c r="AT74" s="22">
        <f>COUNTIF(AT4:AT69,"N")</f>
        <v>0</v>
      </c>
      <c r="AU74" s="22">
        <f>COUNTIF(AU4:AU69,"N")</f>
        <v>0</v>
      </c>
      <c r="AV74" s="22">
        <f>COUNTIF(AV4:AV69,"N")</f>
        <v>0</v>
      </c>
      <c r="AW74" s="23">
        <f>COUNTIF(AW4:AW69,"N")</f>
        <v>0</v>
      </c>
      <c r="AY74" s="15"/>
      <c r="AZ74" s="15"/>
      <c r="BA74" s="15"/>
      <c r="BB74" s="15"/>
      <c r="BC74" s="15"/>
      <c r="BD74" s="15"/>
      <c r="BE74" s="15"/>
      <c r="BF74" s="15"/>
      <c r="BG74" s="15"/>
      <c r="BH74" s="15"/>
      <c r="BI74" s="15"/>
      <c r="BJ74" s="14"/>
    </row>
    <row r="75" spans="1:62" x14ac:dyDescent="0.25">
      <c r="D75" s="102"/>
      <c r="L75" s="304" t="s">
        <v>36</v>
      </c>
      <c r="M75" s="305"/>
      <c r="N75" s="305"/>
      <c r="O75" s="306"/>
      <c r="P75" s="24">
        <f>COUNTIF(P4:P69,"A")</f>
        <v>0</v>
      </c>
      <c r="Q75" s="7">
        <f>COUNTIF(Q4:Q69,"A")</f>
        <v>0</v>
      </c>
      <c r="R75" s="7">
        <f>COUNTIF(R4:R69,"A")</f>
        <v>36</v>
      </c>
      <c r="S75" s="7">
        <f>COUNTIF(S4:S69,"A")</f>
        <v>0</v>
      </c>
      <c r="T75" s="7">
        <f>COUNTIF(T4:T69,"A")</f>
        <v>0</v>
      </c>
      <c r="U75" s="7">
        <f>COUNTIF(U4:U69,"A")</f>
        <v>0</v>
      </c>
      <c r="V75" s="7">
        <f>COUNTIF(V4:V69,"A")</f>
        <v>0</v>
      </c>
      <c r="W75" s="7">
        <f>COUNTIF(W4:W69,"A")</f>
        <v>0</v>
      </c>
      <c r="X75" s="7">
        <f>COUNTIF(X4:X69,"A")</f>
        <v>0</v>
      </c>
      <c r="Y75" s="7">
        <f>COUNTIF(Y4:Y69,"A")</f>
        <v>0</v>
      </c>
      <c r="Z75" s="7">
        <f>COUNTIF(Z4:Z69,"A")</f>
        <v>0</v>
      </c>
      <c r="AA75" s="7">
        <f>COUNTIF(AA4:AA69,"A")</f>
        <v>0</v>
      </c>
      <c r="AB75" s="7">
        <f>COUNTIF(AB4:AB69,"A")</f>
        <v>0</v>
      </c>
      <c r="AC75" s="7">
        <f>COUNTIF(AC4:AC69,"A")</f>
        <v>0</v>
      </c>
      <c r="AD75" s="7">
        <f>COUNTIF(AD4:AD69,"A")</f>
        <v>0</v>
      </c>
      <c r="AE75" s="7">
        <f>COUNTIF(AE4:AE69,"A")</f>
        <v>0</v>
      </c>
      <c r="AF75" s="7">
        <f>COUNTIF(AF4:AF69,"A")</f>
        <v>0</v>
      </c>
      <c r="AG75" s="7">
        <f>COUNTIF(AG4:AG69,"A")</f>
        <v>0</v>
      </c>
      <c r="AH75" s="7">
        <f>COUNTIF(AH4:AH69,"A")</f>
        <v>0</v>
      </c>
      <c r="AI75" s="7">
        <f>COUNTIF(AI4:AI69,"A")</f>
        <v>0</v>
      </c>
      <c r="AJ75" s="7">
        <f>COUNTIF(AJ4:AJ69,"A")</f>
        <v>0</v>
      </c>
      <c r="AK75" s="7">
        <f>COUNTIF(AK4:AK69,"A")</f>
        <v>0</v>
      </c>
      <c r="AL75" s="7">
        <f>COUNTIF(AL4:AL69,"A")</f>
        <v>0</v>
      </c>
      <c r="AM75" s="7">
        <f>COUNTIF(AM4:AM69,"A")</f>
        <v>0</v>
      </c>
      <c r="AN75" s="7">
        <f>COUNTIF(AN4:AN69,"A")</f>
        <v>0</v>
      </c>
      <c r="AO75" s="7">
        <f>COUNTIF(AO4:AO69,"A")</f>
        <v>0</v>
      </c>
      <c r="AP75" s="7">
        <f>COUNTIF(AP4:AP69,"A")</f>
        <v>0</v>
      </c>
      <c r="AQ75" s="7">
        <f>COUNTIF(AQ4:AQ69,"A")</f>
        <v>0</v>
      </c>
      <c r="AR75" s="7">
        <f>COUNTIF(AR4:AR69,"A")</f>
        <v>0</v>
      </c>
      <c r="AS75" s="7">
        <f>COUNTIF(AS4:AS69,"A")</f>
        <v>0</v>
      </c>
      <c r="AT75" s="7">
        <f>COUNTIF(AT4:AT69,"A")</f>
        <v>0</v>
      </c>
      <c r="AU75" s="7">
        <f>COUNTIF(AU4:AU69,"A")</f>
        <v>0</v>
      </c>
      <c r="AV75" s="7">
        <f>COUNTIF(AV4:AV69,"A")</f>
        <v>0</v>
      </c>
      <c r="AW75" s="8">
        <f>COUNTIF(AW4:AW69,"A")</f>
        <v>0</v>
      </c>
      <c r="AY75" s="15"/>
      <c r="AZ75" s="15"/>
      <c r="BA75" s="15"/>
      <c r="BB75" s="15"/>
      <c r="BC75" s="15"/>
      <c r="BD75" s="15"/>
      <c r="BE75" s="15"/>
      <c r="BF75" s="15"/>
      <c r="BG75" s="15"/>
      <c r="BH75" s="15"/>
      <c r="BI75" s="15"/>
      <c r="BJ75" s="14"/>
    </row>
    <row r="76" spans="1:62" x14ac:dyDescent="0.25">
      <c r="D76" s="102"/>
      <c r="L76" s="307" t="s">
        <v>37</v>
      </c>
      <c r="M76" s="305"/>
      <c r="N76" s="305"/>
      <c r="O76" s="306"/>
      <c r="P76" s="24">
        <f>COUNTIF(P4:P69,"C")</f>
        <v>0</v>
      </c>
      <c r="Q76" s="7">
        <f>COUNTIF(Q4:Q69,"C")</f>
        <v>0</v>
      </c>
      <c r="R76" s="7">
        <f>COUNTIF(R4:R69,"C")</f>
        <v>0</v>
      </c>
      <c r="S76" s="7">
        <f>COUNTIF(S4:S69,"C")</f>
        <v>36</v>
      </c>
      <c r="T76" s="7">
        <f>COUNTIF(T4:T69,"C")</f>
        <v>0</v>
      </c>
      <c r="U76" s="7">
        <f>COUNTIF(U4:U69,"C")</f>
        <v>0</v>
      </c>
      <c r="V76" s="7">
        <f>COUNTIF(V4:V69,"C")</f>
        <v>0</v>
      </c>
      <c r="W76" s="7">
        <f>COUNTIF(W4:W69,"C")</f>
        <v>0</v>
      </c>
      <c r="X76" s="7">
        <f>COUNTIF(X4:X69,"C")</f>
        <v>0</v>
      </c>
      <c r="Y76" s="7">
        <f>COUNTIF(Y4:Y69,"C")</f>
        <v>0</v>
      </c>
      <c r="Z76" s="7">
        <f>COUNTIF(Z4:Z69,"C")</f>
        <v>0</v>
      </c>
      <c r="AA76" s="7">
        <f>COUNTIF(AA4:AA69,"C")</f>
        <v>0</v>
      </c>
      <c r="AB76" s="7">
        <f>COUNTIF(AB4:AB69,"C")</f>
        <v>0</v>
      </c>
      <c r="AC76" s="7">
        <f>COUNTIF(AC4:AC69,"C")</f>
        <v>0</v>
      </c>
      <c r="AD76" s="7">
        <f>COUNTIF(AD4:AD69,"C")</f>
        <v>0</v>
      </c>
      <c r="AE76" s="7">
        <f>COUNTIF(AE4:AE69,"C")</f>
        <v>0</v>
      </c>
      <c r="AF76" s="7">
        <f>COUNTIF(AF4:AF69,"C")</f>
        <v>0</v>
      </c>
      <c r="AG76" s="7">
        <f>COUNTIF(AG4:AG69,"C")</f>
        <v>0</v>
      </c>
      <c r="AH76" s="7">
        <f>COUNTIF(AH4:AH69,"C")</f>
        <v>0</v>
      </c>
      <c r="AI76" s="7">
        <f>COUNTIF(AI4:AI69,"C")</f>
        <v>0</v>
      </c>
      <c r="AJ76" s="7">
        <f>COUNTIF(AJ4:AJ69,"C")</f>
        <v>0</v>
      </c>
      <c r="AK76" s="7">
        <f>COUNTIF(AK4:AK69,"C")</f>
        <v>0</v>
      </c>
      <c r="AL76" s="7">
        <f>COUNTIF(AL4:AL69,"C")</f>
        <v>0</v>
      </c>
      <c r="AM76" s="7">
        <f>COUNTIF(AM4:AM69,"C")</f>
        <v>0</v>
      </c>
      <c r="AN76" s="7">
        <f>COUNTIF(AN4:AN69,"C")</f>
        <v>0</v>
      </c>
      <c r="AO76" s="7">
        <f>COUNTIF(AO4:AO69,"C")</f>
        <v>0</v>
      </c>
      <c r="AP76" s="7">
        <f>COUNTIF(AP4:AP69,"C")</f>
        <v>0</v>
      </c>
      <c r="AQ76" s="7">
        <f>COUNTIF(AQ4:AQ69,"C")</f>
        <v>0</v>
      </c>
      <c r="AR76" s="7">
        <f>COUNTIF(AR4:AR69,"C")</f>
        <v>0</v>
      </c>
      <c r="AS76" s="7">
        <f>COUNTIF(AS4:AS69,"C")</f>
        <v>0</v>
      </c>
      <c r="AT76" s="7">
        <f>COUNTIF(AT4:AT69,"C")</f>
        <v>0</v>
      </c>
      <c r="AU76" s="7">
        <f>COUNTIF(AU4:AU69,"C")</f>
        <v>0</v>
      </c>
      <c r="AV76" s="7">
        <f>COUNTIF(AV4:AV69,"C")</f>
        <v>0</v>
      </c>
      <c r="AW76" s="8">
        <f>COUNTIF(AW4:AW69,"C")</f>
        <v>0</v>
      </c>
      <c r="AY76" s="15"/>
      <c r="AZ76" s="15"/>
      <c r="BA76" s="15"/>
      <c r="BB76" s="15"/>
      <c r="BC76" s="15"/>
      <c r="BD76" s="15"/>
      <c r="BE76" s="15"/>
      <c r="BF76" s="15"/>
      <c r="BG76" s="15"/>
      <c r="BH76" s="15"/>
      <c r="BI76" s="15"/>
      <c r="BJ76" s="283"/>
    </row>
    <row r="77" spans="1:62" x14ac:dyDescent="0.25">
      <c r="D77" s="102"/>
      <c r="L77" s="308" t="s">
        <v>308</v>
      </c>
      <c r="M77" s="305"/>
      <c r="N77" s="305"/>
      <c r="O77" s="306"/>
      <c r="P77" s="24">
        <f>COUNTIF(P4:P69,"E")</f>
        <v>0</v>
      </c>
      <c r="Q77" s="7">
        <f>COUNTIF(Q4:Q69,"E")</f>
        <v>0</v>
      </c>
      <c r="R77" s="7">
        <f>COUNTIF(R4:R69,"E")</f>
        <v>0</v>
      </c>
      <c r="S77" s="7">
        <f>COUNTIF(S4:S69,"E")</f>
        <v>0</v>
      </c>
      <c r="T77" s="7">
        <f>COUNTIF(T4:T69,"E")</f>
        <v>36</v>
      </c>
      <c r="U77" s="7">
        <f>COUNTIF(U4:U69,"E")</f>
        <v>0</v>
      </c>
      <c r="V77" s="7">
        <f>COUNTIF(V4:V69,"E")</f>
        <v>36</v>
      </c>
      <c r="W77" s="7">
        <f>COUNTIF(W4:W69,"E")</f>
        <v>0</v>
      </c>
      <c r="X77" s="7">
        <f>COUNTIF(X4:X69,"E")</f>
        <v>0</v>
      </c>
      <c r="Y77" s="7">
        <f>COUNTIF(Y4:Y69,"E")</f>
        <v>0</v>
      </c>
      <c r="Z77" s="7">
        <f>COUNTIF(Z4:Z69,"E")</f>
        <v>0</v>
      </c>
      <c r="AA77" s="7">
        <f>COUNTIF(AA4:AA69,"E")</f>
        <v>0</v>
      </c>
      <c r="AB77" s="7">
        <f>COUNTIF(AB4:AB69,"E")</f>
        <v>0</v>
      </c>
      <c r="AC77" s="7">
        <f>COUNTIF(AC4:AC69,"E")</f>
        <v>0</v>
      </c>
      <c r="AD77" s="7">
        <f>COUNTIF(AD4:AD69,"E")</f>
        <v>0</v>
      </c>
      <c r="AE77" s="7">
        <f>COUNTIF(AE4:AE69,"E")</f>
        <v>0</v>
      </c>
      <c r="AF77" s="7">
        <f>COUNTIF(AF4:AF69,"E")</f>
        <v>0</v>
      </c>
      <c r="AG77" s="7">
        <f>COUNTIF(AG4:AG69,"E")</f>
        <v>0</v>
      </c>
      <c r="AH77" s="7">
        <f>COUNTIF(AH4:AH69,"E")</f>
        <v>0</v>
      </c>
      <c r="AI77" s="7">
        <f>COUNTIF(AI4:AI69,"E")</f>
        <v>0</v>
      </c>
      <c r="AJ77" s="7">
        <f>COUNTIF(AJ4:AJ69,"E")</f>
        <v>0</v>
      </c>
      <c r="AK77" s="7">
        <f>COUNTIF(AK4:AK69,"E")</f>
        <v>0</v>
      </c>
      <c r="AL77" s="7">
        <f>COUNTIF(AL4:AL69,"E")</f>
        <v>0</v>
      </c>
      <c r="AM77" s="7">
        <f>COUNTIF(AM4:AM69,"E")</f>
        <v>0</v>
      </c>
      <c r="AN77" s="7">
        <f>COUNTIF(AN4:AN69,"E")</f>
        <v>0</v>
      </c>
      <c r="AO77" s="7">
        <f>COUNTIF(AO4:AO69,"E")</f>
        <v>0</v>
      </c>
      <c r="AP77" s="7">
        <f>COUNTIF(AP4:AP69,"E")</f>
        <v>0</v>
      </c>
      <c r="AQ77" s="7">
        <f>COUNTIF(AQ4:AQ69,"E")</f>
        <v>0</v>
      </c>
      <c r="AR77" s="7">
        <f>COUNTIF(AR4:AR69,"E")</f>
        <v>0</v>
      </c>
      <c r="AS77" s="7">
        <f>COUNTIF(AS4:AS69,"E")</f>
        <v>0</v>
      </c>
      <c r="AT77" s="7">
        <f>COUNTIF(AT4:AT69,"E")</f>
        <v>0</v>
      </c>
      <c r="AU77" s="7">
        <f>COUNTIF(AU4:AU69,"E")</f>
        <v>0</v>
      </c>
      <c r="AV77" s="7">
        <f>COUNTIF(AV4:AV69,"E")</f>
        <v>0</v>
      </c>
      <c r="AW77" s="8">
        <f>COUNTIF(AW4:AW69,"E")</f>
        <v>0</v>
      </c>
      <c r="AY77" s="15"/>
      <c r="AZ77" s="15"/>
      <c r="BA77" s="15"/>
      <c r="BB77" s="15"/>
      <c r="BC77" s="15"/>
      <c r="BD77" s="15"/>
      <c r="BE77" s="15"/>
      <c r="BF77" s="15"/>
      <c r="BG77" s="15"/>
      <c r="BH77" s="15"/>
      <c r="BI77" s="15"/>
      <c r="BJ77" s="283"/>
    </row>
    <row r="78" spans="1:62" ht="15.75" thickBot="1" x14ac:dyDescent="0.3">
      <c r="D78" s="102"/>
      <c r="L78" s="309" t="s">
        <v>309</v>
      </c>
      <c r="M78" s="305"/>
      <c r="N78" s="305"/>
      <c r="O78" s="306"/>
      <c r="P78" s="25">
        <f>COUNTIF(P5:P71,"B")</f>
        <v>36</v>
      </c>
      <c r="Q78" s="26">
        <f>COUNTIF(Q5:Q71,"B")</f>
        <v>0</v>
      </c>
      <c r="R78" s="26">
        <f>COUNTIF(R5:R71,"B")</f>
        <v>0</v>
      </c>
      <c r="S78" s="26">
        <f>COUNTIF(S5:S71,"B")</f>
        <v>0</v>
      </c>
      <c r="T78" s="26">
        <f>COUNTIF(T5:T71,"B")</f>
        <v>0</v>
      </c>
      <c r="U78" s="26">
        <f>COUNTIF(U5:U71,"B")</f>
        <v>36</v>
      </c>
      <c r="V78" s="26">
        <f>COUNTIF(V5:V71,"B")</f>
        <v>0</v>
      </c>
      <c r="W78" s="26">
        <f>COUNTIF(W5:W71,"B")</f>
        <v>0</v>
      </c>
      <c r="X78" s="26">
        <f>COUNTIF(X5:X71,"B")</f>
        <v>0</v>
      </c>
      <c r="Y78" s="26">
        <f>COUNTIF(Y5:Y71,"B")</f>
        <v>0</v>
      </c>
      <c r="Z78" s="26">
        <f>COUNTIF(Z5:Z71,"B")</f>
        <v>0</v>
      </c>
      <c r="AA78" s="26">
        <f>COUNTIF(AA5:AA71,"B")</f>
        <v>0</v>
      </c>
      <c r="AB78" s="26">
        <f>COUNTIF(AB5:AB71,"B")</f>
        <v>0</v>
      </c>
      <c r="AC78" s="26">
        <f>COUNTIF(AC5:AC71,"B")</f>
        <v>0</v>
      </c>
      <c r="AD78" s="26">
        <f>COUNTIF(AD5:AD71,"B")</f>
        <v>0</v>
      </c>
      <c r="AE78" s="26">
        <f>COUNTIF(AE5:AE71,"B")</f>
        <v>0</v>
      </c>
      <c r="AF78" s="26">
        <f>COUNTIF(AF5:AF71,"B")</f>
        <v>0</v>
      </c>
      <c r="AG78" s="26">
        <f>COUNTIF(AG5:AG71,"B")</f>
        <v>0</v>
      </c>
      <c r="AH78" s="26">
        <f>COUNTIF(AH5:AH71,"B")</f>
        <v>0</v>
      </c>
      <c r="AI78" s="26">
        <f>COUNTIF(AI5:AI71,"B")</f>
        <v>0</v>
      </c>
      <c r="AJ78" s="26">
        <f>COUNTIF(AJ5:AJ71,"B")</f>
        <v>0</v>
      </c>
      <c r="AK78" s="26">
        <f>COUNTIF(AK5:AK71,"B")</f>
        <v>0</v>
      </c>
      <c r="AL78" s="26">
        <f>COUNTIF(AL5:AL71,"B")</f>
        <v>0</v>
      </c>
      <c r="AM78" s="26">
        <f>COUNTIF(AM5:AM71,"B")</f>
        <v>0</v>
      </c>
      <c r="AN78" s="26">
        <f>COUNTIF(AN5:AN71,"B")</f>
        <v>0</v>
      </c>
      <c r="AO78" s="26">
        <f>COUNTIF(AO5:AO71,"B")</f>
        <v>0</v>
      </c>
      <c r="AP78" s="26">
        <f>COUNTIF(AP5:AP71,"B")</f>
        <v>0</v>
      </c>
      <c r="AQ78" s="26">
        <f>COUNTIF(AQ5:AQ71,"B")</f>
        <v>0</v>
      </c>
      <c r="AR78" s="26">
        <f>COUNTIF(AR5:AR71,"B")</f>
        <v>0</v>
      </c>
      <c r="AS78" s="26">
        <f>COUNTIF(AS5:AS71,"B")</f>
        <v>0</v>
      </c>
      <c r="AT78" s="26">
        <f>COUNTIF(AT5:AT71,"B")</f>
        <v>0</v>
      </c>
      <c r="AU78" s="26">
        <f>COUNTIF(AU5:AU71,"B")</f>
        <v>0</v>
      </c>
      <c r="AV78" s="26">
        <f>COUNTIF(AV5:AV71,"B")</f>
        <v>0</v>
      </c>
      <c r="AW78" s="27">
        <f>COUNTIF(AW5:AW71,"B")</f>
        <v>0</v>
      </c>
      <c r="AY78" s="15"/>
      <c r="AZ78" s="15"/>
      <c r="BA78" s="15"/>
      <c r="BB78" s="15"/>
      <c r="BC78" s="15"/>
      <c r="BD78" s="15"/>
      <c r="BE78" s="15"/>
      <c r="BF78" s="15"/>
      <c r="BG78" s="15"/>
      <c r="BH78" s="15"/>
      <c r="BI78" s="15"/>
      <c r="BJ78" s="283"/>
    </row>
    <row r="79" spans="1:62" ht="18.75" x14ac:dyDescent="0.3">
      <c r="D79" s="300" t="s">
        <v>50</v>
      </c>
      <c r="E79" s="300"/>
      <c r="F79" s="300"/>
      <c r="G79" s="300"/>
      <c r="H79" s="300"/>
      <c r="I79" s="300"/>
      <c r="J79" s="300"/>
      <c r="K79" s="301"/>
      <c r="L79" s="50"/>
      <c r="M79" s="51"/>
      <c r="N79" s="310" t="s">
        <v>39</v>
      </c>
      <c r="O79" s="310"/>
      <c r="P79" s="103">
        <f>SUM(P77:P78)</f>
        <v>36</v>
      </c>
      <c r="Q79" s="104">
        <f>SUM(Q77:Q78)</f>
        <v>0</v>
      </c>
      <c r="R79" s="104">
        <f>SUM(R77:R78)</f>
        <v>0</v>
      </c>
      <c r="S79" s="104">
        <f>SUM(S77:S78)</f>
        <v>0</v>
      </c>
      <c r="T79" s="104">
        <f t="shared" ref="T79:AW79" si="50">SUM(T77:T78)</f>
        <v>36</v>
      </c>
      <c r="U79" s="104">
        <f t="shared" si="50"/>
        <v>36</v>
      </c>
      <c r="V79" s="104">
        <f t="shared" si="50"/>
        <v>36</v>
      </c>
      <c r="W79" s="104">
        <f t="shared" si="50"/>
        <v>0</v>
      </c>
      <c r="X79" s="104">
        <f t="shared" si="50"/>
        <v>0</v>
      </c>
      <c r="Y79" s="104">
        <f t="shared" si="50"/>
        <v>0</v>
      </c>
      <c r="Z79" s="104">
        <f t="shared" si="50"/>
        <v>0</v>
      </c>
      <c r="AA79" s="104">
        <f t="shared" si="50"/>
        <v>0</v>
      </c>
      <c r="AB79" s="104">
        <f t="shared" si="50"/>
        <v>0</v>
      </c>
      <c r="AC79" s="104">
        <f t="shared" si="50"/>
        <v>0</v>
      </c>
      <c r="AD79" s="104">
        <f t="shared" si="50"/>
        <v>0</v>
      </c>
      <c r="AE79" s="104">
        <f t="shared" si="50"/>
        <v>0</v>
      </c>
      <c r="AF79" s="104">
        <f t="shared" si="50"/>
        <v>0</v>
      </c>
      <c r="AG79" s="104">
        <f t="shared" si="50"/>
        <v>0</v>
      </c>
      <c r="AH79" s="104">
        <f t="shared" si="50"/>
        <v>0</v>
      </c>
      <c r="AI79" s="104">
        <f t="shared" si="50"/>
        <v>0</v>
      </c>
      <c r="AJ79" s="104">
        <f t="shared" si="50"/>
        <v>0</v>
      </c>
      <c r="AK79" s="104">
        <f t="shared" si="50"/>
        <v>0</v>
      </c>
      <c r="AL79" s="104">
        <f t="shared" si="50"/>
        <v>0</v>
      </c>
      <c r="AM79" s="104">
        <f t="shared" si="50"/>
        <v>0</v>
      </c>
      <c r="AN79" s="104">
        <f t="shared" si="50"/>
        <v>0</v>
      </c>
      <c r="AO79" s="104">
        <f t="shared" si="50"/>
        <v>0</v>
      </c>
      <c r="AP79" s="104">
        <f t="shared" si="50"/>
        <v>0</v>
      </c>
      <c r="AQ79" s="104">
        <f t="shared" si="50"/>
        <v>0</v>
      </c>
      <c r="AR79" s="104">
        <f t="shared" si="50"/>
        <v>0</v>
      </c>
      <c r="AS79" s="104">
        <f t="shared" si="50"/>
        <v>0</v>
      </c>
      <c r="AT79" s="104">
        <f t="shared" si="50"/>
        <v>0</v>
      </c>
      <c r="AU79" s="104">
        <f t="shared" si="50"/>
        <v>0</v>
      </c>
      <c r="AV79" s="104">
        <f t="shared" si="50"/>
        <v>0</v>
      </c>
      <c r="AW79" s="105">
        <f t="shared" si="50"/>
        <v>0</v>
      </c>
      <c r="AY79" s="15"/>
      <c r="AZ79" s="15"/>
      <c r="BA79" s="15"/>
      <c r="BB79" s="15"/>
      <c r="BC79" s="15"/>
      <c r="BD79" s="15"/>
      <c r="BE79" s="15"/>
      <c r="BF79" s="15"/>
      <c r="BG79" s="15"/>
      <c r="BH79" s="15"/>
      <c r="BI79" s="15"/>
      <c r="BJ79" s="283"/>
    </row>
    <row r="80" spans="1:62" ht="19.5" thickBot="1" x14ac:dyDescent="0.35">
      <c r="D80" s="302" t="s">
        <v>51</v>
      </c>
      <c r="E80" s="302"/>
      <c r="F80" s="302"/>
      <c r="G80" s="302"/>
      <c r="H80" s="302"/>
      <c r="I80" s="302"/>
      <c r="J80" s="302"/>
      <c r="K80" s="303"/>
      <c r="L80" s="52"/>
      <c r="M80" s="51"/>
      <c r="N80" s="310" t="s">
        <v>40</v>
      </c>
      <c r="O80" s="310"/>
      <c r="P80" s="106">
        <f>SUM(P79/P81)</f>
        <v>1</v>
      </c>
      <c r="Q80" s="107">
        <f>SUM(Q79/Q81)</f>
        <v>0</v>
      </c>
      <c r="R80" s="107">
        <f>SUM(R79/R81)</f>
        <v>0</v>
      </c>
      <c r="S80" s="107">
        <f t="shared" ref="S80:AW80" si="51">SUM(S79/S81)</f>
        <v>0</v>
      </c>
      <c r="T80" s="107">
        <f t="shared" si="51"/>
        <v>1</v>
      </c>
      <c r="U80" s="107">
        <f t="shared" si="51"/>
        <v>1</v>
      </c>
      <c r="V80" s="107">
        <f t="shared" si="51"/>
        <v>1</v>
      </c>
      <c r="W80" s="107" t="e">
        <f t="shared" si="51"/>
        <v>#DIV/0!</v>
      </c>
      <c r="X80" s="107" t="e">
        <f t="shared" si="51"/>
        <v>#DIV/0!</v>
      </c>
      <c r="Y80" s="107" t="e">
        <f t="shared" si="51"/>
        <v>#DIV/0!</v>
      </c>
      <c r="Z80" s="107" t="e">
        <f t="shared" si="51"/>
        <v>#DIV/0!</v>
      </c>
      <c r="AA80" s="107" t="e">
        <f t="shared" si="51"/>
        <v>#DIV/0!</v>
      </c>
      <c r="AB80" s="107" t="e">
        <f t="shared" si="51"/>
        <v>#DIV/0!</v>
      </c>
      <c r="AC80" s="107" t="e">
        <f t="shared" si="51"/>
        <v>#DIV/0!</v>
      </c>
      <c r="AD80" s="107" t="e">
        <f t="shared" si="51"/>
        <v>#DIV/0!</v>
      </c>
      <c r="AE80" s="107" t="e">
        <f t="shared" si="51"/>
        <v>#DIV/0!</v>
      </c>
      <c r="AF80" s="107" t="e">
        <f t="shared" si="51"/>
        <v>#DIV/0!</v>
      </c>
      <c r="AG80" s="107" t="e">
        <f t="shared" si="51"/>
        <v>#DIV/0!</v>
      </c>
      <c r="AH80" s="107" t="e">
        <f t="shared" si="51"/>
        <v>#DIV/0!</v>
      </c>
      <c r="AI80" s="107" t="e">
        <f t="shared" si="51"/>
        <v>#DIV/0!</v>
      </c>
      <c r="AJ80" s="107" t="e">
        <f t="shared" si="51"/>
        <v>#DIV/0!</v>
      </c>
      <c r="AK80" s="107" t="e">
        <f t="shared" si="51"/>
        <v>#DIV/0!</v>
      </c>
      <c r="AL80" s="107" t="e">
        <f t="shared" si="51"/>
        <v>#DIV/0!</v>
      </c>
      <c r="AM80" s="107" t="e">
        <f t="shared" si="51"/>
        <v>#DIV/0!</v>
      </c>
      <c r="AN80" s="107" t="e">
        <f t="shared" si="51"/>
        <v>#DIV/0!</v>
      </c>
      <c r="AO80" s="107" t="e">
        <f t="shared" si="51"/>
        <v>#DIV/0!</v>
      </c>
      <c r="AP80" s="107" t="e">
        <f t="shared" si="51"/>
        <v>#DIV/0!</v>
      </c>
      <c r="AQ80" s="107" t="e">
        <f t="shared" si="51"/>
        <v>#DIV/0!</v>
      </c>
      <c r="AR80" s="107" t="e">
        <f t="shared" si="51"/>
        <v>#DIV/0!</v>
      </c>
      <c r="AS80" s="107" t="e">
        <f t="shared" si="51"/>
        <v>#DIV/0!</v>
      </c>
      <c r="AT80" s="107" t="e">
        <f t="shared" si="51"/>
        <v>#DIV/0!</v>
      </c>
      <c r="AU80" s="107" t="e">
        <f t="shared" si="51"/>
        <v>#DIV/0!</v>
      </c>
      <c r="AV80" s="107" t="e">
        <f t="shared" si="51"/>
        <v>#DIV/0!</v>
      </c>
      <c r="AW80" s="108" t="e">
        <f t="shared" si="51"/>
        <v>#DIV/0!</v>
      </c>
      <c r="AY80" s="15"/>
      <c r="AZ80" s="15"/>
      <c r="BA80" s="15"/>
      <c r="BB80" s="15"/>
      <c r="BC80" s="15"/>
      <c r="BD80" s="15"/>
      <c r="BE80" s="15"/>
      <c r="BF80" s="15"/>
      <c r="BG80" s="15"/>
      <c r="BH80" s="15"/>
      <c r="BI80" s="15"/>
      <c r="BJ80" s="283"/>
    </row>
    <row r="81" spans="4:62" ht="19.5" thickBot="1" x14ac:dyDescent="0.35">
      <c r="D81" s="102"/>
      <c r="L81" s="53"/>
      <c r="M81" s="54"/>
      <c r="N81" s="298" t="s">
        <v>41</v>
      </c>
      <c r="O81" s="298" t="s">
        <v>41</v>
      </c>
      <c r="P81" s="55">
        <f>SUM(P74:P78)</f>
        <v>36</v>
      </c>
      <c r="Q81" s="56">
        <f t="shared" ref="Q81:AW81" si="52">SUM(Q74:Q78)</f>
        <v>36</v>
      </c>
      <c r="R81" s="56">
        <f t="shared" si="52"/>
        <v>36</v>
      </c>
      <c r="S81" s="56">
        <f t="shared" si="52"/>
        <v>36</v>
      </c>
      <c r="T81" s="56">
        <f t="shared" si="52"/>
        <v>36</v>
      </c>
      <c r="U81" s="56">
        <f t="shared" si="52"/>
        <v>36</v>
      </c>
      <c r="V81" s="56">
        <f t="shared" si="52"/>
        <v>36</v>
      </c>
      <c r="W81" s="56">
        <f t="shared" si="52"/>
        <v>0</v>
      </c>
      <c r="X81" s="56">
        <f t="shared" si="52"/>
        <v>0</v>
      </c>
      <c r="Y81" s="56">
        <f t="shared" si="52"/>
        <v>0</v>
      </c>
      <c r="Z81" s="56">
        <f t="shared" si="52"/>
        <v>0</v>
      </c>
      <c r="AA81" s="56">
        <f t="shared" si="52"/>
        <v>0</v>
      </c>
      <c r="AB81" s="56">
        <f t="shared" si="52"/>
        <v>0</v>
      </c>
      <c r="AC81" s="56">
        <f t="shared" si="52"/>
        <v>0</v>
      </c>
      <c r="AD81" s="56">
        <f t="shared" si="52"/>
        <v>0</v>
      </c>
      <c r="AE81" s="56">
        <f t="shared" si="52"/>
        <v>0</v>
      </c>
      <c r="AF81" s="56">
        <f t="shared" si="52"/>
        <v>0</v>
      </c>
      <c r="AG81" s="56">
        <f t="shared" si="52"/>
        <v>0</v>
      </c>
      <c r="AH81" s="56">
        <f t="shared" si="52"/>
        <v>0</v>
      </c>
      <c r="AI81" s="56">
        <f t="shared" si="52"/>
        <v>0</v>
      </c>
      <c r="AJ81" s="56">
        <f t="shared" si="52"/>
        <v>0</v>
      </c>
      <c r="AK81" s="56">
        <f t="shared" si="52"/>
        <v>0</v>
      </c>
      <c r="AL81" s="56">
        <f t="shared" si="52"/>
        <v>0</v>
      </c>
      <c r="AM81" s="56">
        <f t="shared" si="52"/>
        <v>0</v>
      </c>
      <c r="AN81" s="56">
        <f t="shared" si="52"/>
        <v>0</v>
      </c>
      <c r="AO81" s="56">
        <f t="shared" si="52"/>
        <v>0</v>
      </c>
      <c r="AP81" s="56">
        <f t="shared" si="52"/>
        <v>0</v>
      </c>
      <c r="AQ81" s="56">
        <f t="shared" si="52"/>
        <v>0</v>
      </c>
      <c r="AR81" s="56">
        <f t="shared" si="52"/>
        <v>0</v>
      </c>
      <c r="AS81" s="56">
        <f t="shared" si="52"/>
        <v>0</v>
      </c>
      <c r="AT81" s="56">
        <f t="shared" si="52"/>
        <v>0</v>
      </c>
      <c r="AU81" s="56">
        <f t="shared" si="52"/>
        <v>0</v>
      </c>
      <c r="AV81" s="56">
        <f t="shared" si="52"/>
        <v>0</v>
      </c>
      <c r="AW81" s="57">
        <f t="shared" si="52"/>
        <v>0</v>
      </c>
      <c r="AY81" s="15"/>
      <c r="AZ81" s="15"/>
      <c r="BA81" s="15"/>
      <c r="BB81" s="15"/>
      <c r="BC81" s="15"/>
      <c r="BD81" s="15"/>
      <c r="BE81" s="15"/>
      <c r="BF81" s="15"/>
      <c r="BG81" s="15"/>
      <c r="BH81" s="15"/>
      <c r="BI81" s="15"/>
      <c r="BJ81" s="283"/>
    </row>
    <row r="82" spans="4:62" x14ac:dyDescent="0.25">
      <c r="AY82" s="15"/>
      <c r="AZ82" s="15"/>
      <c r="BA82" s="15"/>
      <c r="BB82" s="15"/>
      <c r="BC82" s="15"/>
      <c r="BD82" s="15"/>
      <c r="BE82" s="15"/>
      <c r="BF82" s="15"/>
      <c r="BG82" s="15"/>
      <c r="BH82" s="15"/>
      <c r="BI82" s="15"/>
      <c r="BJ82" s="283"/>
    </row>
    <row r="83" spans="4:62" x14ac:dyDescent="0.25">
      <c r="AY83" s="15"/>
      <c r="AZ83" s="15"/>
      <c r="BA83" s="15"/>
      <c r="BB83" s="15"/>
      <c r="BC83" s="15"/>
      <c r="BD83" s="15"/>
      <c r="BE83" s="15"/>
      <c r="BF83" s="15"/>
      <c r="BG83" s="15"/>
      <c r="BH83" s="15"/>
      <c r="BI83" s="15"/>
      <c r="BJ83" s="283"/>
    </row>
    <row r="84" spans="4:62" x14ac:dyDescent="0.25">
      <c r="AY84" s="15"/>
      <c r="AZ84" s="15"/>
      <c r="BA84" s="15"/>
      <c r="BB84" s="15"/>
      <c r="BC84" s="15"/>
      <c r="BD84" s="15"/>
      <c r="BE84" s="15"/>
      <c r="BF84" s="15"/>
      <c r="BG84" s="15"/>
      <c r="BH84" s="15"/>
      <c r="BI84" s="15"/>
      <c r="BJ84" s="283"/>
    </row>
    <row r="85" spans="4:62" x14ac:dyDescent="0.25">
      <c r="AY85" s="15"/>
      <c r="AZ85" s="15"/>
      <c r="BA85" s="15"/>
      <c r="BB85" s="15"/>
      <c r="BC85" s="15"/>
      <c r="BD85" s="15"/>
      <c r="BE85" s="15"/>
      <c r="BF85" s="15"/>
      <c r="BG85" s="15"/>
      <c r="BH85" s="15"/>
      <c r="BI85" s="15"/>
      <c r="BJ85" s="283"/>
    </row>
    <row r="86" spans="4:62" x14ac:dyDescent="0.25">
      <c r="AY86" s="15"/>
      <c r="AZ86" s="15"/>
      <c r="BA86" s="15"/>
      <c r="BB86" s="15"/>
      <c r="BC86" s="15"/>
      <c r="BD86" s="15"/>
      <c r="BE86" s="15"/>
      <c r="BF86" s="15"/>
      <c r="BG86" s="15"/>
      <c r="BH86" s="15"/>
      <c r="BI86" s="15"/>
      <c r="BJ86" s="283"/>
    </row>
    <row r="87" spans="4:62" x14ac:dyDescent="0.25">
      <c r="AY87" s="15"/>
      <c r="AZ87" s="15"/>
      <c r="BA87" s="15"/>
      <c r="BB87" s="15"/>
      <c r="BC87" s="15"/>
      <c r="BD87" s="15"/>
      <c r="BE87" s="15"/>
      <c r="BF87" s="15"/>
      <c r="BG87" s="15"/>
      <c r="BH87" s="15"/>
      <c r="BI87" s="15"/>
      <c r="BJ87" s="283"/>
    </row>
    <row r="88" spans="4:62" x14ac:dyDescent="0.25">
      <c r="AY88" s="15"/>
      <c r="AZ88" s="15"/>
      <c r="BA88" s="15"/>
      <c r="BB88" s="15"/>
      <c r="BC88" s="15"/>
      <c r="BD88" s="15"/>
      <c r="BE88" s="15"/>
      <c r="BF88" s="15"/>
      <c r="BG88" s="15"/>
      <c r="BH88" s="15"/>
      <c r="BI88" s="15"/>
      <c r="BJ88" s="283"/>
    </row>
    <row r="89" spans="4:62" x14ac:dyDescent="0.25">
      <c r="AY89" s="15"/>
      <c r="AZ89" s="15"/>
      <c r="BA89" s="15"/>
      <c r="BB89" s="15"/>
      <c r="BC89" s="15"/>
      <c r="BD89" s="15"/>
      <c r="BE89" s="15"/>
      <c r="BF89" s="15"/>
      <c r="BG89" s="15"/>
      <c r="BH89" s="15"/>
      <c r="BI89" s="15"/>
      <c r="BJ89" s="283"/>
    </row>
    <row r="90" spans="4:62" hidden="1" x14ac:dyDescent="0.25">
      <c r="AY90" s="15"/>
      <c r="AZ90" s="15"/>
      <c r="BA90" s="15"/>
      <c r="BB90" s="15"/>
      <c r="BC90" s="15"/>
      <c r="BD90" s="15"/>
      <c r="BE90" s="15"/>
      <c r="BF90" s="15"/>
      <c r="BG90" s="15"/>
      <c r="BH90" s="15"/>
      <c r="BI90" s="15"/>
      <c r="BJ90" s="283"/>
    </row>
    <row r="91" spans="4:62" hidden="1" x14ac:dyDescent="0.25">
      <c r="AY91" s="15"/>
      <c r="AZ91" s="15"/>
      <c r="BA91" s="15"/>
      <c r="BB91" s="15"/>
      <c r="BC91" s="15"/>
      <c r="BD91" s="15"/>
      <c r="BE91" s="15"/>
      <c r="BF91" s="15"/>
      <c r="BG91" s="15"/>
      <c r="BH91" s="15"/>
      <c r="BI91" s="15"/>
      <c r="BJ91" s="283"/>
    </row>
    <row r="92" spans="4:62" hidden="1" x14ac:dyDescent="0.25">
      <c r="AY92" s="15"/>
      <c r="AZ92" s="15"/>
      <c r="BA92" s="15"/>
      <c r="BB92" s="15"/>
      <c r="BC92" s="15"/>
      <c r="BD92" s="15"/>
      <c r="BE92" s="15"/>
      <c r="BF92" s="15"/>
      <c r="BG92" s="15"/>
      <c r="BH92" s="15"/>
      <c r="BI92" s="15"/>
      <c r="BJ92" s="283"/>
    </row>
    <row r="93" spans="4:62" hidden="1" x14ac:dyDescent="0.25">
      <c r="AY93" s="15"/>
      <c r="AZ93" s="15"/>
      <c r="BA93" s="15"/>
      <c r="BB93" s="15"/>
      <c r="BC93" s="15"/>
      <c r="BD93" s="15"/>
      <c r="BE93" s="15"/>
      <c r="BF93" s="15"/>
      <c r="BG93" s="15"/>
      <c r="BH93" s="15"/>
      <c r="BI93" s="15"/>
      <c r="BJ93" s="283"/>
    </row>
    <row r="94" spans="4:62" hidden="1" x14ac:dyDescent="0.25">
      <c r="AY94" s="15"/>
      <c r="AZ94" s="15"/>
      <c r="BA94" s="15"/>
      <c r="BB94" s="15"/>
      <c r="BC94" s="15"/>
      <c r="BD94" s="15"/>
      <c r="BE94" s="15"/>
      <c r="BF94" s="15"/>
      <c r="BG94" s="15"/>
      <c r="BH94" s="15"/>
      <c r="BI94" s="15"/>
      <c r="BJ94" s="283"/>
    </row>
    <row r="95" spans="4:62" hidden="1" x14ac:dyDescent="0.25">
      <c r="AY95" s="15"/>
      <c r="AZ95" s="15"/>
      <c r="BA95" s="15"/>
      <c r="BB95" s="15"/>
      <c r="BC95" s="15"/>
      <c r="BD95" s="15"/>
      <c r="BE95" s="15"/>
      <c r="BF95" s="15"/>
      <c r="BG95" s="15"/>
      <c r="BH95" s="15"/>
      <c r="BI95" s="15"/>
      <c r="BJ95" s="283"/>
    </row>
    <row r="96" spans="4:62" hidden="1" x14ac:dyDescent="0.25">
      <c r="AY96" s="15"/>
      <c r="AZ96" s="15"/>
      <c r="BA96" s="15"/>
      <c r="BB96" s="15"/>
      <c r="BC96" s="15"/>
      <c r="BD96" s="15"/>
      <c r="BE96" s="15"/>
      <c r="BF96" s="15"/>
      <c r="BG96" s="15"/>
      <c r="BH96" s="15"/>
      <c r="BI96" s="15"/>
      <c r="BJ96" s="283"/>
    </row>
    <row r="97" spans="51:62" hidden="1" x14ac:dyDescent="0.25">
      <c r="AY97" s="15"/>
      <c r="AZ97" s="15"/>
      <c r="BA97" s="15"/>
      <c r="BB97" s="15"/>
      <c r="BC97" s="15"/>
      <c r="BD97" s="15"/>
      <c r="BE97" s="15"/>
      <c r="BF97" s="15"/>
      <c r="BG97" s="15"/>
      <c r="BH97" s="15"/>
      <c r="BI97" s="15"/>
      <c r="BJ97" s="283"/>
    </row>
    <row r="98" spans="51:62" hidden="1" x14ac:dyDescent="0.25">
      <c r="AY98" s="15"/>
      <c r="AZ98" s="15"/>
      <c r="BA98" s="15"/>
      <c r="BB98" s="15"/>
      <c r="BC98" s="15"/>
      <c r="BD98" s="15"/>
      <c r="BE98" s="15"/>
      <c r="BF98" s="15"/>
      <c r="BG98" s="15"/>
      <c r="BH98" s="15"/>
      <c r="BI98" s="15"/>
      <c r="BJ98" s="283"/>
    </row>
    <row r="99" spans="51:62" hidden="1" x14ac:dyDescent="0.25">
      <c r="AY99" s="15"/>
      <c r="AZ99" s="15"/>
      <c r="BA99" s="15"/>
      <c r="BB99" s="15"/>
      <c r="BC99" s="15"/>
      <c r="BD99" s="15"/>
      <c r="BE99" s="15"/>
      <c r="BF99" s="15"/>
      <c r="BG99" s="15"/>
      <c r="BH99" s="15"/>
      <c r="BI99" s="15"/>
      <c r="BJ99" s="283"/>
    </row>
    <row r="100" spans="51:62" hidden="1" x14ac:dyDescent="0.25">
      <c r="AY100" s="15"/>
      <c r="AZ100" s="15"/>
      <c r="BA100" s="15"/>
      <c r="BB100" s="15"/>
      <c r="BC100" s="15"/>
      <c r="BD100" s="15"/>
      <c r="BE100" s="15"/>
      <c r="BF100" s="15"/>
      <c r="BG100" s="15"/>
      <c r="BH100" s="15"/>
      <c r="BI100" s="15"/>
      <c r="BJ100" s="283"/>
    </row>
    <row r="101" spans="51:62" hidden="1" x14ac:dyDescent="0.25">
      <c r="AY101" s="15"/>
      <c r="AZ101" s="15"/>
      <c r="BA101" s="15"/>
      <c r="BB101" s="15"/>
      <c r="BC101" s="15"/>
      <c r="BD101" s="15"/>
      <c r="BE101" s="15"/>
      <c r="BF101" s="15"/>
      <c r="BG101" s="15"/>
      <c r="BH101" s="15"/>
      <c r="BI101" s="15"/>
      <c r="BJ101" s="283"/>
    </row>
    <row r="102" spans="51:62" hidden="1" x14ac:dyDescent="0.25">
      <c r="AY102" s="15"/>
      <c r="AZ102" s="15"/>
      <c r="BA102" s="15"/>
      <c r="BB102" s="15"/>
      <c r="BC102" s="15"/>
      <c r="BD102" s="15"/>
      <c r="BE102" s="15"/>
      <c r="BF102" s="15"/>
      <c r="BG102" s="15"/>
      <c r="BH102" s="15"/>
      <c r="BI102" s="15"/>
      <c r="BJ102" s="283"/>
    </row>
    <row r="103" spans="51:62" hidden="1" x14ac:dyDescent="0.25">
      <c r="AY103" s="15"/>
      <c r="AZ103" s="15"/>
      <c r="BA103" s="15"/>
      <c r="BB103" s="15"/>
      <c r="BC103" s="15"/>
      <c r="BD103" s="15"/>
      <c r="BE103" s="15"/>
      <c r="BF103" s="15"/>
      <c r="BG103" s="15"/>
      <c r="BH103" s="15"/>
      <c r="BI103" s="15"/>
      <c r="BJ103" s="283"/>
    </row>
    <row r="104" spans="51:62" hidden="1" x14ac:dyDescent="0.25">
      <c r="AY104" s="15"/>
      <c r="AZ104" s="15"/>
      <c r="BA104" s="15"/>
      <c r="BB104" s="15"/>
      <c r="BC104" s="15"/>
      <c r="BD104" s="15"/>
      <c r="BE104" s="15"/>
      <c r="BF104" s="15"/>
      <c r="BG104" s="15"/>
      <c r="BH104" s="15"/>
      <c r="BI104" s="15"/>
      <c r="BJ104" s="283"/>
    </row>
    <row r="105" spans="51:62" hidden="1" x14ac:dyDescent="0.25">
      <c r="AY105" s="15"/>
      <c r="AZ105" s="15"/>
      <c r="BA105" s="15"/>
      <c r="BB105" s="15"/>
      <c r="BC105" s="15"/>
      <c r="BD105" s="15"/>
      <c r="BE105" s="15"/>
      <c r="BF105" s="15"/>
      <c r="BG105" s="15"/>
      <c r="BH105" s="15"/>
      <c r="BI105" s="15"/>
      <c r="BJ105" s="283"/>
    </row>
    <row r="106" spans="51:62" hidden="1" x14ac:dyDescent="0.25">
      <c r="AY106" s="15"/>
      <c r="AZ106" s="15"/>
      <c r="BA106" s="15"/>
      <c r="BB106" s="15"/>
      <c r="BC106" s="15"/>
      <c r="BD106" s="15"/>
      <c r="BE106" s="15"/>
      <c r="BF106" s="15"/>
      <c r="BG106" s="15"/>
      <c r="BH106" s="15"/>
      <c r="BI106" s="15"/>
      <c r="BJ106" s="283"/>
    </row>
    <row r="107" spans="51:62" hidden="1" x14ac:dyDescent="0.25">
      <c r="AY107" s="15"/>
      <c r="AZ107" s="15"/>
      <c r="BA107" s="15"/>
      <c r="BB107" s="15"/>
      <c r="BC107" s="15"/>
      <c r="BD107" s="15"/>
      <c r="BE107" s="15"/>
      <c r="BF107" s="15"/>
      <c r="BG107" s="15"/>
      <c r="BH107" s="15"/>
      <c r="BI107" s="15"/>
      <c r="BJ107" s="283"/>
    </row>
    <row r="108" spans="51:62" hidden="1" x14ac:dyDescent="0.25">
      <c r="AY108" s="15"/>
      <c r="AZ108" s="15"/>
      <c r="BA108" s="15"/>
      <c r="BB108" s="15"/>
      <c r="BC108" s="15"/>
      <c r="BD108" s="15"/>
      <c r="BE108" s="15"/>
      <c r="BF108" s="15"/>
      <c r="BG108" s="15"/>
      <c r="BH108" s="15"/>
      <c r="BI108" s="15"/>
      <c r="BJ108" s="283"/>
    </row>
    <row r="109" spans="51:62" hidden="1" x14ac:dyDescent="0.25">
      <c r="AY109" s="15"/>
      <c r="AZ109" s="15"/>
      <c r="BA109" s="15"/>
      <c r="BB109" s="15"/>
      <c r="BC109" s="15"/>
      <c r="BD109" s="15"/>
      <c r="BE109" s="15"/>
      <c r="BF109" s="15"/>
      <c r="BG109" s="15"/>
      <c r="BH109" s="15"/>
      <c r="BI109" s="15"/>
      <c r="BJ109" s="283"/>
    </row>
    <row r="110" spans="51:62" hidden="1" x14ac:dyDescent="0.25">
      <c r="AY110" s="15"/>
      <c r="AZ110" s="15"/>
      <c r="BA110" s="15"/>
      <c r="BB110" s="15"/>
      <c r="BC110" s="15"/>
      <c r="BD110" s="15"/>
      <c r="BE110" s="15"/>
      <c r="BF110" s="15"/>
      <c r="BG110" s="15"/>
      <c r="BH110" s="15"/>
      <c r="BI110" s="15"/>
      <c r="BJ110" s="283"/>
    </row>
    <row r="111" spans="51:62" hidden="1" x14ac:dyDescent="0.25">
      <c r="AY111" s="15"/>
      <c r="AZ111" s="15"/>
      <c r="BA111" s="15"/>
      <c r="BB111" s="15"/>
      <c r="BC111" s="15"/>
      <c r="BD111" s="15"/>
      <c r="BE111" s="15"/>
      <c r="BF111" s="15"/>
      <c r="BG111" s="15"/>
      <c r="BH111" s="15"/>
      <c r="BI111" s="15"/>
      <c r="BJ111" s="283"/>
    </row>
    <row r="112" spans="51:62" hidden="1" x14ac:dyDescent="0.25">
      <c r="AY112" s="15"/>
      <c r="AZ112" s="15"/>
      <c r="BA112" s="15"/>
      <c r="BB112" s="15"/>
      <c r="BC112" s="15"/>
      <c r="BD112" s="15"/>
      <c r="BE112" s="15"/>
      <c r="BF112" s="15"/>
      <c r="BG112" s="15"/>
      <c r="BH112" s="15"/>
      <c r="BI112" s="15"/>
      <c r="BJ112" s="283"/>
    </row>
    <row r="113" spans="51:62" hidden="1" x14ac:dyDescent="0.25">
      <c r="AY113" s="15"/>
      <c r="AZ113" s="15"/>
      <c r="BA113" s="15"/>
      <c r="BB113" s="15"/>
      <c r="BC113" s="15"/>
      <c r="BD113" s="15"/>
      <c r="BE113" s="15"/>
      <c r="BF113" s="15"/>
      <c r="BG113" s="15"/>
      <c r="BH113" s="15"/>
      <c r="BI113" s="15"/>
      <c r="BJ113" s="283"/>
    </row>
    <row r="114" spans="51:62" hidden="1" x14ac:dyDescent="0.25">
      <c r="AY114" s="15"/>
      <c r="AZ114" s="15"/>
      <c r="BA114" s="15"/>
      <c r="BB114" s="15"/>
      <c r="BC114" s="15"/>
      <c r="BD114" s="15"/>
      <c r="BE114" s="15"/>
      <c r="BF114" s="15"/>
      <c r="BG114" s="15"/>
      <c r="BH114" s="15"/>
      <c r="BI114" s="15"/>
      <c r="BJ114" s="283"/>
    </row>
    <row r="115" spans="51:62" hidden="1" x14ac:dyDescent="0.25">
      <c r="AY115" s="15"/>
      <c r="AZ115" s="15"/>
      <c r="BA115" s="15"/>
      <c r="BB115" s="15"/>
      <c r="BC115" s="15"/>
      <c r="BD115" s="15"/>
      <c r="BE115" s="15"/>
      <c r="BF115" s="15"/>
      <c r="BG115" s="15"/>
      <c r="BH115" s="15"/>
      <c r="BI115" s="15"/>
      <c r="BJ115" s="283"/>
    </row>
    <row r="116" spans="51:62" hidden="1" x14ac:dyDescent="0.25">
      <c r="AY116" s="15"/>
      <c r="AZ116" s="15"/>
      <c r="BA116" s="15"/>
      <c r="BB116" s="15"/>
      <c r="BC116" s="15"/>
      <c r="BD116" s="15"/>
      <c r="BE116" s="15"/>
      <c r="BF116" s="15"/>
      <c r="BG116" s="15"/>
      <c r="BH116" s="15"/>
      <c r="BI116" s="15"/>
      <c r="BJ116" s="283"/>
    </row>
    <row r="117" spans="51:62" hidden="1" x14ac:dyDescent="0.25">
      <c r="AY117" s="15"/>
      <c r="AZ117" s="15"/>
      <c r="BA117" s="15"/>
      <c r="BB117" s="15"/>
      <c r="BC117" s="15"/>
      <c r="BD117" s="15"/>
      <c r="BE117" s="15"/>
      <c r="BF117" s="15"/>
      <c r="BG117" s="15"/>
      <c r="BH117" s="15"/>
      <c r="BI117" s="15"/>
      <c r="BJ117" s="283"/>
    </row>
    <row r="118" spans="51:62" hidden="1" x14ac:dyDescent="0.25">
      <c r="AY118" s="15"/>
      <c r="AZ118" s="15"/>
      <c r="BA118" s="15"/>
      <c r="BB118" s="15"/>
      <c r="BC118" s="15"/>
      <c r="BD118" s="15"/>
      <c r="BE118" s="15"/>
      <c r="BF118" s="15"/>
      <c r="BG118" s="15"/>
      <c r="BH118" s="15"/>
      <c r="BI118" s="15"/>
      <c r="BJ118" s="283"/>
    </row>
    <row r="119" spans="51:62" hidden="1" x14ac:dyDescent="0.25">
      <c r="AY119" s="15"/>
      <c r="AZ119" s="15"/>
      <c r="BA119" s="15"/>
      <c r="BB119" s="15"/>
      <c r="BC119" s="15"/>
      <c r="BD119" s="15"/>
      <c r="BE119" s="15"/>
      <c r="BF119" s="15"/>
      <c r="BG119" s="15"/>
      <c r="BH119" s="15"/>
      <c r="BI119" s="15"/>
      <c r="BJ119" s="283"/>
    </row>
    <row r="120" spans="51:62" hidden="1" x14ac:dyDescent="0.25">
      <c r="AY120" s="15"/>
      <c r="AZ120" s="15"/>
      <c r="BA120" s="15"/>
      <c r="BB120" s="15"/>
      <c r="BC120" s="15"/>
      <c r="BD120" s="15"/>
      <c r="BE120" s="15"/>
      <c r="BF120" s="15"/>
      <c r="BG120" s="15"/>
      <c r="BH120" s="15"/>
      <c r="BI120" s="15"/>
      <c r="BJ120" s="283"/>
    </row>
    <row r="121" spans="51:62" hidden="1" x14ac:dyDescent="0.25">
      <c r="AY121" s="15"/>
      <c r="AZ121" s="15"/>
      <c r="BA121" s="15"/>
      <c r="BB121" s="15"/>
      <c r="BC121" s="15"/>
      <c r="BD121" s="15"/>
      <c r="BE121" s="15"/>
      <c r="BF121" s="15"/>
      <c r="BG121" s="15"/>
      <c r="BH121" s="15"/>
      <c r="BI121" s="15"/>
      <c r="BJ121" s="283"/>
    </row>
    <row r="122" spans="51:62" hidden="1" x14ac:dyDescent="0.25">
      <c r="AY122" s="15"/>
      <c r="AZ122" s="15"/>
      <c r="BA122" s="15"/>
      <c r="BB122" s="15"/>
      <c r="BC122" s="15"/>
      <c r="BD122" s="15"/>
      <c r="BE122" s="15"/>
      <c r="BF122" s="15"/>
      <c r="BG122" s="15"/>
      <c r="BH122" s="15"/>
      <c r="BI122" s="15"/>
      <c r="BJ122" s="283"/>
    </row>
    <row r="123" spans="51:62" hidden="1" x14ac:dyDescent="0.25">
      <c r="AY123" s="15"/>
      <c r="AZ123" s="15"/>
      <c r="BA123" s="15"/>
      <c r="BB123" s="15"/>
      <c r="BC123" s="15"/>
      <c r="BD123" s="15"/>
      <c r="BE123" s="15"/>
      <c r="BF123" s="15"/>
      <c r="BG123" s="15"/>
      <c r="BH123" s="15"/>
      <c r="BI123" s="15"/>
      <c r="BJ123" s="283"/>
    </row>
    <row r="124" spans="51:62" hidden="1" x14ac:dyDescent="0.25">
      <c r="AY124" s="15"/>
      <c r="AZ124" s="15"/>
      <c r="BA124" s="15"/>
      <c r="BB124" s="15"/>
      <c r="BC124" s="15"/>
      <c r="BD124" s="15"/>
      <c r="BE124" s="15"/>
      <c r="BF124" s="15"/>
      <c r="BG124" s="15"/>
      <c r="BH124" s="15"/>
      <c r="BI124" s="15"/>
      <c r="BJ124" s="283"/>
    </row>
    <row r="125" spans="51:62" hidden="1" x14ac:dyDescent="0.25">
      <c r="AY125" s="15"/>
      <c r="AZ125" s="15"/>
      <c r="BA125" s="15"/>
      <c r="BB125" s="15"/>
      <c r="BC125" s="15"/>
      <c r="BD125" s="15"/>
      <c r="BE125" s="15"/>
      <c r="BF125" s="15"/>
      <c r="BG125" s="15"/>
      <c r="BH125" s="15"/>
      <c r="BI125" s="15"/>
      <c r="BJ125" s="283"/>
    </row>
    <row r="126" spans="51:62" hidden="1" x14ac:dyDescent="0.25">
      <c r="AY126" s="15"/>
      <c r="AZ126" s="15"/>
      <c r="BA126" s="15"/>
      <c r="BB126" s="15"/>
      <c r="BC126" s="15"/>
      <c r="BD126" s="15"/>
      <c r="BE126" s="15"/>
      <c r="BF126" s="15"/>
      <c r="BG126" s="15"/>
      <c r="BH126" s="15"/>
      <c r="BI126" s="15"/>
      <c r="BJ126" s="283"/>
    </row>
    <row r="127" spans="51:62" hidden="1" x14ac:dyDescent="0.25">
      <c r="AY127" s="15"/>
      <c r="AZ127" s="15"/>
      <c r="BA127" s="15"/>
      <c r="BB127" s="15"/>
      <c r="BC127" s="15"/>
      <c r="BD127" s="15"/>
      <c r="BE127" s="15"/>
      <c r="BF127" s="15"/>
      <c r="BG127" s="15"/>
      <c r="BH127" s="15"/>
      <c r="BI127" s="15"/>
      <c r="BJ127" s="283"/>
    </row>
    <row r="128" spans="51:62" hidden="1" x14ac:dyDescent="0.25">
      <c r="AY128" s="15"/>
      <c r="AZ128" s="15"/>
      <c r="BA128" s="15"/>
      <c r="BB128" s="15"/>
      <c r="BC128" s="15"/>
      <c r="BD128" s="15"/>
      <c r="BE128" s="15"/>
      <c r="BF128" s="15"/>
      <c r="BG128" s="15"/>
      <c r="BH128" s="15"/>
      <c r="BI128" s="15"/>
      <c r="BJ128" s="283"/>
    </row>
    <row r="129" spans="51:62" hidden="1" x14ac:dyDescent="0.25">
      <c r="AY129" s="15"/>
      <c r="AZ129" s="15"/>
      <c r="BA129" s="15"/>
      <c r="BB129" s="15"/>
      <c r="BC129" s="15"/>
      <c r="BD129" s="15"/>
      <c r="BE129" s="15"/>
      <c r="BF129" s="15"/>
      <c r="BG129" s="15"/>
      <c r="BH129" s="15"/>
      <c r="BI129" s="15"/>
      <c r="BJ129" s="283"/>
    </row>
    <row r="130" spans="51:62" hidden="1" x14ac:dyDescent="0.25">
      <c r="AY130" s="15"/>
      <c r="AZ130" s="15"/>
      <c r="BA130" s="15"/>
      <c r="BB130" s="15"/>
      <c r="BC130" s="15"/>
      <c r="BD130" s="15"/>
      <c r="BE130" s="15"/>
      <c r="BF130" s="15"/>
      <c r="BG130" s="15"/>
      <c r="BH130" s="15"/>
      <c r="BI130" s="15"/>
      <c r="BJ130" s="283"/>
    </row>
    <row r="131" spans="51:62" hidden="1" x14ac:dyDescent="0.25">
      <c r="AY131" s="15"/>
      <c r="AZ131" s="15"/>
      <c r="BA131" s="15"/>
      <c r="BB131" s="15"/>
      <c r="BC131" s="15"/>
      <c r="BD131" s="15"/>
      <c r="BE131" s="15"/>
      <c r="BF131" s="15"/>
      <c r="BG131" s="15"/>
      <c r="BH131" s="15"/>
      <c r="BI131" s="15"/>
      <c r="BJ131" s="283"/>
    </row>
    <row r="132" spans="51:62" hidden="1" x14ac:dyDescent="0.25">
      <c r="AY132" s="15"/>
      <c r="AZ132" s="15"/>
      <c r="BA132" s="15"/>
      <c r="BB132" s="15"/>
      <c r="BC132" s="15"/>
      <c r="BD132" s="15"/>
      <c r="BE132" s="15"/>
      <c r="BF132" s="15"/>
      <c r="BG132" s="15"/>
      <c r="BH132" s="15"/>
      <c r="BI132" s="15"/>
      <c r="BJ132" s="283"/>
    </row>
    <row r="133" spans="51:62" hidden="1" x14ac:dyDescent="0.25">
      <c r="AY133" s="15"/>
      <c r="AZ133" s="15"/>
      <c r="BA133" s="15"/>
      <c r="BB133" s="15"/>
      <c r="BC133" s="15"/>
      <c r="BD133" s="15"/>
      <c r="BE133" s="15"/>
      <c r="BF133" s="15"/>
      <c r="BG133" s="15"/>
      <c r="BH133" s="15"/>
      <c r="BI133" s="15"/>
      <c r="BJ133" s="283"/>
    </row>
    <row r="134" spans="51:62" hidden="1" x14ac:dyDescent="0.25">
      <c r="AY134" s="15"/>
      <c r="AZ134" s="15"/>
      <c r="BA134" s="15"/>
      <c r="BB134" s="15"/>
      <c r="BC134" s="15"/>
      <c r="BD134" s="15"/>
      <c r="BE134" s="15"/>
      <c r="BF134" s="15"/>
      <c r="BG134" s="15"/>
      <c r="BH134" s="15"/>
      <c r="BI134" s="15"/>
      <c r="BJ134" s="283"/>
    </row>
    <row r="135" spans="51:62" hidden="1" x14ac:dyDescent="0.25">
      <c r="AY135" s="15"/>
      <c r="AZ135" s="15"/>
      <c r="BA135" s="15"/>
      <c r="BB135" s="15"/>
      <c r="BC135" s="15"/>
      <c r="BD135" s="15"/>
      <c r="BE135" s="15"/>
      <c r="BF135" s="15"/>
      <c r="BG135" s="15"/>
      <c r="BH135" s="15"/>
      <c r="BI135" s="15"/>
      <c r="BJ135" s="283"/>
    </row>
    <row r="136" spans="51:62" hidden="1" x14ac:dyDescent="0.25">
      <c r="AY136" s="15"/>
      <c r="AZ136" s="15"/>
      <c r="BA136" s="15"/>
      <c r="BB136" s="15"/>
      <c r="BC136" s="15"/>
      <c r="BD136" s="15"/>
      <c r="BE136" s="15"/>
      <c r="BF136" s="15"/>
      <c r="BG136" s="15"/>
      <c r="BH136" s="15"/>
      <c r="BI136" s="15"/>
      <c r="BJ136" s="283"/>
    </row>
    <row r="137" spans="51:62" hidden="1" x14ac:dyDescent="0.25">
      <c r="AY137" s="15"/>
      <c r="AZ137" s="15"/>
      <c r="BA137" s="15"/>
      <c r="BB137" s="15"/>
      <c r="BC137" s="15"/>
      <c r="BD137" s="15"/>
      <c r="BE137" s="15"/>
      <c r="BF137" s="15"/>
      <c r="BG137" s="15"/>
      <c r="BH137" s="15"/>
      <c r="BI137" s="15"/>
      <c r="BJ137" s="283"/>
    </row>
    <row r="138" spans="51:62" hidden="1" x14ac:dyDescent="0.25">
      <c r="AY138" s="15"/>
      <c r="AZ138" s="15"/>
      <c r="BA138" s="15"/>
      <c r="BB138" s="15"/>
      <c r="BC138" s="15"/>
      <c r="BD138" s="15"/>
      <c r="BE138" s="15"/>
      <c r="BF138" s="15"/>
      <c r="BG138" s="15"/>
      <c r="BH138" s="15"/>
      <c r="BI138" s="15"/>
      <c r="BJ138" s="283"/>
    </row>
    <row r="139" spans="51:62" hidden="1" x14ac:dyDescent="0.25">
      <c r="AY139" s="15"/>
      <c r="AZ139" s="15"/>
      <c r="BA139" s="15"/>
      <c r="BB139" s="15"/>
      <c r="BC139" s="15"/>
      <c r="BD139" s="15"/>
      <c r="BE139" s="15"/>
      <c r="BF139" s="15"/>
      <c r="BG139" s="15"/>
      <c r="BH139" s="15"/>
      <c r="BI139" s="15"/>
      <c r="BJ139" s="283"/>
    </row>
    <row r="140" spans="51:62" hidden="1" x14ac:dyDescent="0.25">
      <c r="AY140" s="15"/>
      <c r="AZ140" s="15"/>
      <c r="BA140" s="15"/>
      <c r="BB140" s="15"/>
      <c r="BC140" s="15"/>
      <c r="BD140" s="15"/>
      <c r="BE140" s="15"/>
      <c r="BF140" s="15"/>
      <c r="BG140" s="15"/>
      <c r="BH140" s="15"/>
      <c r="BI140" s="15"/>
      <c r="BJ140" s="283"/>
    </row>
    <row r="141" spans="51:62" hidden="1" x14ac:dyDescent="0.25">
      <c r="AY141" s="15"/>
      <c r="AZ141" s="15"/>
      <c r="BA141" s="15"/>
      <c r="BB141" s="15"/>
      <c r="BC141" s="15"/>
      <c r="BD141" s="15"/>
      <c r="BE141" s="15"/>
      <c r="BF141" s="15"/>
      <c r="BG141" s="15"/>
      <c r="BH141" s="15"/>
      <c r="BI141" s="15"/>
      <c r="BJ141" s="283"/>
    </row>
    <row r="142" spans="51:62" hidden="1" x14ac:dyDescent="0.25">
      <c r="AY142" s="15"/>
      <c r="AZ142" s="15"/>
      <c r="BA142" s="15"/>
      <c r="BB142" s="15"/>
      <c r="BC142" s="15"/>
      <c r="BD142" s="15"/>
      <c r="BE142" s="15"/>
      <c r="BF142" s="15"/>
      <c r="BG142" s="15"/>
      <c r="BH142" s="15"/>
      <c r="BI142" s="15"/>
      <c r="BJ142" s="283"/>
    </row>
    <row r="143" spans="51:62" hidden="1" x14ac:dyDescent="0.25">
      <c r="AY143" s="15"/>
      <c r="AZ143" s="15"/>
      <c r="BA143" s="15"/>
      <c r="BB143" s="15"/>
      <c r="BC143" s="15"/>
      <c r="BD143" s="15"/>
      <c r="BE143" s="15"/>
      <c r="BF143" s="15"/>
      <c r="BG143" s="15"/>
      <c r="BH143" s="15"/>
      <c r="BI143" s="15"/>
      <c r="BJ143" s="283"/>
    </row>
    <row r="144" spans="51:62" hidden="1" x14ac:dyDescent="0.25">
      <c r="AY144" s="15"/>
      <c r="AZ144" s="15"/>
      <c r="BA144" s="15"/>
      <c r="BB144" s="15"/>
      <c r="BC144" s="15"/>
      <c r="BD144" s="15"/>
      <c r="BE144" s="15"/>
      <c r="BF144" s="15"/>
      <c r="BG144" s="15"/>
      <c r="BH144" s="15"/>
      <c r="BI144" s="15"/>
      <c r="BJ144" s="283"/>
    </row>
    <row r="145" spans="51:62" hidden="1" x14ac:dyDescent="0.25">
      <c r="AY145" s="15"/>
      <c r="AZ145" s="15"/>
      <c r="BA145" s="15"/>
      <c r="BB145" s="15"/>
      <c r="BC145" s="15"/>
      <c r="BD145" s="15"/>
      <c r="BE145" s="15"/>
      <c r="BF145" s="15"/>
      <c r="BG145" s="15"/>
      <c r="BH145" s="15"/>
      <c r="BI145" s="15"/>
      <c r="BJ145" s="283"/>
    </row>
    <row r="146" spans="51:62" hidden="1" x14ac:dyDescent="0.25">
      <c r="AY146" s="15"/>
      <c r="AZ146" s="15"/>
      <c r="BA146" s="15"/>
      <c r="BB146" s="15"/>
      <c r="BC146" s="15"/>
      <c r="BD146" s="15"/>
      <c r="BE146" s="15"/>
      <c r="BF146" s="15"/>
      <c r="BG146" s="15"/>
      <c r="BH146" s="15"/>
      <c r="BI146" s="15"/>
      <c r="BJ146" s="283"/>
    </row>
    <row r="147" spans="51:62" hidden="1" x14ac:dyDescent="0.25">
      <c r="AY147" s="15"/>
      <c r="AZ147" s="15"/>
      <c r="BA147" s="15"/>
      <c r="BB147" s="15"/>
      <c r="BC147" s="15"/>
      <c r="BD147" s="15"/>
      <c r="BE147" s="15"/>
      <c r="BF147" s="15"/>
      <c r="BG147" s="15"/>
      <c r="BH147" s="15"/>
      <c r="BI147" s="15"/>
      <c r="BJ147" s="283"/>
    </row>
    <row r="148" spans="51:62" hidden="1" x14ac:dyDescent="0.25">
      <c r="AY148" s="15"/>
      <c r="AZ148" s="15"/>
      <c r="BA148" s="15"/>
      <c r="BB148" s="15"/>
      <c r="BC148" s="15"/>
      <c r="BD148" s="15"/>
      <c r="BE148" s="15"/>
      <c r="BF148" s="15"/>
      <c r="BG148" s="15"/>
      <c r="BH148" s="15"/>
      <c r="BI148" s="15"/>
      <c r="BJ148" s="283"/>
    </row>
    <row r="149" spans="51:62" hidden="1" x14ac:dyDescent="0.25">
      <c r="AY149" s="15"/>
      <c r="AZ149" s="15"/>
      <c r="BA149" s="15"/>
      <c r="BB149" s="15"/>
      <c r="BC149" s="15"/>
      <c r="BD149" s="15"/>
      <c r="BE149" s="15"/>
      <c r="BF149" s="15"/>
      <c r="BG149" s="15"/>
      <c r="BH149" s="15"/>
      <c r="BI149" s="15"/>
      <c r="BJ149" s="283"/>
    </row>
    <row r="150" spans="51:62" hidden="1" x14ac:dyDescent="0.25">
      <c r="AY150" s="15"/>
      <c r="AZ150" s="15"/>
      <c r="BA150" s="15"/>
      <c r="BB150" s="15"/>
      <c r="BC150" s="15"/>
      <c r="BD150" s="15"/>
      <c r="BE150" s="15"/>
      <c r="BF150" s="15"/>
      <c r="BG150" s="15"/>
      <c r="BH150" s="15"/>
      <c r="BI150" s="15"/>
      <c r="BJ150" s="283"/>
    </row>
    <row r="151" spans="51:62" hidden="1" x14ac:dyDescent="0.25">
      <c r="AY151" s="15"/>
      <c r="AZ151" s="15"/>
      <c r="BA151" s="15"/>
      <c r="BB151" s="15"/>
      <c r="BC151" s="15"/>
      <c r="BD151" s="15"/>
      <c r="BE151" s="15"/>
      <c r="BF151" s="15"/>
      <c r="BG151" s="15"/>
      <c r="BH151" s="15"/>
      <c r="BI151" s="15"/>
      <c r="BJ151" s="283"/>
    </row>
    <row r="152" spans="51:62" hidden="1" x14ac:dyDescent="0.25">
      <c r="AY152" s="15"/>
      <c r="AZ152" s="15"/>
      <c r="BA152" s="15"/>
      <c r="BB152" s="15"/>
      <c r="BC152" s="15"/>
      <c r="BD152" s="15"/>
      <c r="BE152" s="15"/>
      <c r="BF152" s="15"/>
      <c r="BG152" s="15"/>
      <c r="BH152" s="15"/>
      <c r="BI152" s="15"/>
      <c r="BJ152" s="283"/>
    </row>
    <row r="153" spans="51:62" hidden="1" x14ac:dyDescent="0.25">
      <c r="AY153" s="15"/>
      <c r="AZ153" s="15"/>
      <c r="BA153" s="15"/>
      <c r="BB153" s="15"/>
      <c r="BC153" s="15"/>
      <c r="BD153" s="15"/>
      <c r="BE153" s="15"/>
      <c r="BF153" s="15"/>
      <c r="BG153" s="15"/>
      <c r="BH153" s="15"/>
      <c r="BI153" s="15"/>
      <c r="BJ153" s="283"/>
    </row>
    <row r="154" spans="51:62" hidden="1" x14ac:dyDescent="0.25">
      <c r="AY154" s="15"/>
      <c r="AZ154" s="15"/>
      <c r="BA154" s="15"/>
      <c r="BB154" s="15"/>
      <c r="BC154" s="15"/>
      <c r="BD154" s="15"/>
      <c r="BE154" s="15"/>
      <c r="BF154" s="15"/>
      <c r="BG154" s="15"/>
      <c r="BH154" s="15"/>
      <c r="BI154" s="15"/>
      <c r="BJ154" s="283"/>
    </row>
    <row r="155" spans="51:62" hidden="1" x14ac:dyDescent="0.25">
      <c r="AY155" s="15"/>
      <c r="AZ155" s="15"/>
      <c r="BA155" s="15"/>
      <c r="BB155" s="15"/>
      <c r="BC155" s="15"/>
      <c r="BD155" s="15"/>
      <c r="BE155" s="15"/>
      <c r="BF155" s="15"/>
      <c r="BG155" s="15"/>
      <c r="BH155" s="15"/>
      <c r="BI155" s="15"/>
      <c r="BJ155" s="283"/>
    </row>
    <row r="156" spans="51:62" hidden="1" x14ac:dyDescent="0.25">
      <c r="AY156" s="15"/>
      <c r="AZ156" s="15"/>
      <c r="BA156" s="15"/>
      <c r="BB156" s="15"/>
      <c r="BC156" s="15"/>
      <c r="BD156" s="15"/>
      <c r="BE156" s="15"/>
      <c r="BF156" s="15"/>
      <c r="BG156" s="15"/>
      <c r="BH156" s="15"/>
      <c r="BI156" s="15"/>
      <c r="BJ156" s="283"/>
    </row>
    <row r="157" spans="51:62" hidden="1" x14ac:dyDescent="0.25">
      <c r="AY157" s="15"/>
      <c r="AZ157" s="15"/>
      <c r="BA157" s="15"/>
      <c r="BB157" s="15"/>
      <c r="BC157" s="15"/>
      <c r="BD157" s="15"/>
      <c r="BE157" s="15"/>
      <c r="BF157" s="15"/>
      <c r="BG157" s="15"/>
      <c r="BH157" s="15"/>
      <c r="BI157" s="15"/>
      <c r="BJ157" s="283"/>
    </row>
    <row r="158" spans="51:62" hidden="1" x14ac:dyDescent="0.25">
      <c r="AY158" s="15"/>
      <c r="AZ158" s="15"/>
      <c r="BA158" s="15"/>
      <c r="BB158" s="15"/>
      <c r="BC158" s="15"/>
      <c r="BD158" s="15"/>
      <c r="BE158" s="15"/>
      <c r="BF158" s="15"/>
      <c r="BG158" s="15"/>
      <c r="BH158" s="15"/>
      <c r="BI158" s="15"/>
      <c r="BJ158" s="283"/>
    </row>
    <row r="159" spans="51:62" hidden="1" x14ac:dyDescent="0.25">
      <c r="AY159" s="15"/>
      <c r="AZ159" s="15"/>
      <c r="BA159" s="15"/>
      <c r="BB159" s="15"/>
      <c r="BC159" s="15"/>
      <c r="BD159" s="15"/>
      <c r="BE159" s="15"/>
      <c r="BF159" s="15"/>
      <c r="BG159" s="15"/>
      <c r="BH159" s="15"/>
      <c r="BI159" s="15"/>
      <c r="BJ159" s="283"/>
    </row>
    <row r="160" spans="51:62" hidden="1" x14ac:dyDescent="0.25">
      <c r="AY160" s="15"/>
      <c r="AZ160" s="15"/>
      <c r="BA160" s="15"/>
      <c r="BB160" s="15"/>
      <c r="BC160" s="15"/>
      <c r="BD160" s="15"/>
      <c r="BE160" s="15"/>
      <c r="BF160" s="15"/>
      <c r="BG160" s="15"/>
      <c r="BH160" s="15"/>
      <c r="BI160" s="15"/>
      <c r="BJ160" s="283"/>
    </row>
    <row r="161" spans="51:62" hidden="1" x14ac:dyDescent="0.25">
      <c r="AY161" s="15"/>
      <c r="AZ161" s="15"/>
      <c r="BA161" s="15"/>
      <c r="BB161" s="15"/>
      <c r="BC161" s="15"/>
      <c r="BD161" s="15"/>
      <c r="BE161" s="15"/>
      <c r="BF161" s="15"/>
      <c r="BG161" s="15"/>
      <c r="BH161" s="15"/>
      <c r="BI161" s="15"/>
      <c r="BJ161" s="283"/>
    </row>
    <row r="162" spans="51:62" hidden="1" x14ac:dyDescent="0.25">
      <c r="AY162" s="15"/>
      <c r="AZ162" s="15"/>
      <c r="BA162" s="15"/>
      <c r="BB162" s="15"/>
      <c r="BC162" s="15"/>
      <c r="BD162" s="15"/>
      <c r="BE162" s="15"/>
      <c r="BF162" s="15"/>
      <c r="BG162" s="15"/>
      <c r="BH162" s="15"/>
      <c r="BI162" s="15"/>
      <c r="BJ162" s="283"/>
    </row>
    <row r="163" spans="51:62" hidden="1" x14ac:dyDescent="0.25">
      <c r="AY163" s="15"/>
      <c r="AZ163" s="15"/>
      <c r="BA163" s="15"/>
      <c r="BB163" s="15"/>
      <c r="BC163" s="15"/>
      <c r="BD163" s="15"/>
      <c r="BE163" s="15"/>
      <c r="BF163" s="15"/>
      <c r="BG163" s="15"/>
      <c r="BH163" s="15"/>
      <c r="BI163" s="15"/>
      <c r="BJ163" s="283"/>
    </row>
    <row r="164" spans="51:62" hidden="1" x14ac:dyDescent="0.25">
      <c r="AY164" s="15"/>
      <c r="AZ164" s="15"/>
      <c r="BA164" s="15"/>
      <c r="BB164" s="15"/>
      <c r="BC164" s="15"/>
      <c r="BD164" s="15"/>
      <c r="BE164" s="15"/>
      <c r="BF164" s="15"/>
      <c r="BG164" s="15"/>
      <c r="BH164" s="15"/>
      <c r="BI164" s="15"/>
      <c r="BJ164" s="283"/>
    </row>
    <row r="165" spans="51:62" hidden="1" x14ac:dyDescent="0.25">
      <c r="AY165" s="15"/>
      <c r="AZ165" s="15"/>
      <c r="BA165" s="15"/>
      <c r="BB165" s="15"/>
      <c r="BC165" s="15"/>
      <c r="BD165" s="15"/>
      <c r="BE165" s="15"/>
      <c r="BF165" s="15"/>
      <c r="BG165" s="15"/>
      <c r="BH165" s="15"/>
      <c r="BI165" s="15"/>
      <c r="BJ165" s="283"/>
    </row>
    <row r="166" spans="51:62" hidden="1" x14ac:dyDescent="0.25">
      <c r="AY166" s="15"/>
      <c r="AZ166" s="15"/>
      <c r="BA166" s="15"/>
      <c r="BB166" s="15"/>
      <c r="BC166" s="15"/>
      <c r="BD166" s="15"/>
      <c r="BE166" s="15"/>
      <c r="BF166" s="15"/>
      <c r="BG166" s="15"/>
      <c r="BH166" s="15"/>
      <c r="BI166" s="15"/>
      <c r="BJ166" s="283"/>
    </row>
    <row r="167" spans="51:62" hidden="1" x14ac:dyDescent="0.25">
      <c r="AY167" s="15"/>
      <c r="AZ167" s="15"/>
      <c r="BA167" s="15"/>
      <c r="BB167" s="15"/>
      <c r="BC167" s="15"/>
      <c r="BD167" s="15"/>
      <c r="BE167" s="15"/>
      <c r="BF167" s="15"/>
      <c r="BG167" s="15"/>
      <c r="BH167" s="15"/>
      <c r="BI167" s="15"/>
      <c r="BJ167" s="283"/>
    </row>
    <row r="168" spans="51:62" hidden="1" x14ac:dyDescent="0.25">
      <c r="AY168" s="15"/>
      <c r="AZ168" s="15"/>
      <c r="BA168" s="15"/>
      <c r="BB168" s="15"/>
      <c r="BC168" s="15"/>
      <c r="BD168" s="15"/>
      <c r="BE168" s="15"/>
      <c r="BF168" s="15"/>
      <c r="BG168" s="15"/>
      <c r="BH168" s="15"/>
      <c r="BI168" s="15"/>
      <c r="BJ168" s="283"/>
    </row>
    <row r="169" spans="51:62" hidden="1" x14ac:dyDescent="0.25">
      <c r="AY169" s="15"/>
      <c r="AZ169" s="15"/>
      <c r="BA169" s="15"/>
      <c r="BB169" s="15"/>
      <c r="BC169" s="15"/>
      <c r="BD169" s="15"/>
      <c r="BE169" s="15"/>
      <c r="BF169" s="15"/>
      <c r="BG169" s="15"/>
      <c r="BH169" s="15"/>
      <c r="BI169" s="15"/>
      <c r="BJ169" s="283"/>
    </row>
    <row r="170" spans="51:62" hidden="1" x14ac:dyDescent="0.25">
      <c r="AY170" s="15"/>
      <c r="AZ170" s="15"/>
      <c r="BA170" s="15"/>
      <c r="BB170" s="15"/>
      <c r="BC170" s="15"/>
      <c r="BD170" s="15"/>
      <c r="BE170" s="15"/>
      <c r="BF170" s="15"/>
      <c r="BG170" s="15"/>
      <c r="BH170" s="15"/>
      <c r="BI170" s="15"/>
      <c r="BJ170" s="283"/>
    </row>
    <row r="171" spans="51:62" hidden="1" x14ac:dyDescent="0.25">
      <c r="AY171" s="15"/>
      <c r="AZ171" s="15"/>
      <c r="BA171" s="15"/>
      <c r="BB171" s="15"/>
      <c r="BC171" s="15"/>
      <c r="BD171" s="15"/>
      <c r="BE171" s="15"/>
      <c r="BF171" s="15"/>
      <c r="BG171" s="15"/>
      <c r="BH171" s="15"/>
      <c r="BI171" s="15"/>
      <c r="BJ171" s="283"/>
    </row>
    <row r="172" spans="51:62" hidden="1" x14ac:dyDescent="0.25">
      <c r="AY172" s="15"/>
      <c r="AZ172" s="15"/>
      <c r="BA172" s="15"/>
      <c r="BB172" s="15"/>
      <c r="BC172" s="15"/>
      <c r="BD172" s="15"/>
      <c r="BE172" s="15"/>
      <c r="BF172" s="15"/>
      <c r="BG172" s="15"/>
      <c r="BH172" s="15"/>
      <c r="BI172" s="15"/>
      <c r="BJ172" s="283"/>
    </row>
    <row r="173" spans="51:62" hidden="1" x14ac:dyDescent="0.25">
      <c r="AY173" s="15"/>
      <c r="AZ173" s="15"/>
      <c r="BA173" s="15"/>
      <c r="BB173" s="15"/>
      <c r="BC173" s="15"/>
      <c r="BD173" s="15"/>
      <c r="BE173" s="15"/>
      <c r="BF173" s="15"/>
      <c r="BG173" s="15"/>
      <c r="BH173" s="15"/>
      <c r="BI173" s="15"/>
      <c r="BJ173" s="283"/>
    </row>
    <row r="174" spans="51:62" hidden="1" x14ac:dyDescent="0.25">
      <c r="AY174" s="15"/>
      <c r="AZ174" s="15"/>
      <c r="BA174" s="15"/>
      <c r="BB174" s="15"/>
      <c r="BC174" s="15"/>
      <c r="BD174" s="15"/>
      <c r="BE174" s="15"/>
      <c r="BF174" s="15"/>
      <c r="BG174" s="15"/>
      <c r="BH174" s="15"/>
      <c r="BI174" s="15"/>
      <c r="BJ174" s="283"/>
    </row>
    <row r="175" spans="51:62" hidden="1" x14ac:dyDescent="0.25">
      <c r="AY175" s="15"/>
      <c r="AZ175" s="15"/>
      <c r="BA175" s="15"/>
      <c r="BB175" s="15"/>
      <c r="BC175" s="15"/>
      <c r="BD175" s="15"/>
      <c r="BE175" s="15"/>
      <c r="BF175" s="15"/>
      <c r="BG175" s="15"/>
      <c r="BH175" s="15"/>
      <c r="BI175" s="15"/>
      <c r="BJ175" s="283"/>
    </row>
    <row r="176" spans="51:62" hidden="1" x14ac:dyDescent="0.25">
      <c r="AY176" s="15"/>
      <c r="AZ176" s="15"/>
      <c r="BA176" s="15"/>
      <c r="BB176" s="15"/>
      <c r="BC176" s="15"/>
      <c r="BD176" s="15"/>
      <c r="BE176" s="15"/>
      <c r="BF176" s="15"/>
      <c r="BG176" s="15"/>
      <c r="BH176" s="15"/>
      <c r="BI176" s="15"/>
      <c r="BJ176" s="283"/>
    </row>
    <row r="177" spans="51:62" hidden="1" x14ac:dyDescent="0.25">
      <c r="AY177" s="15"/>
      <c r="AZ177" s="15"/>
      <c r="BA177" s="15"/>
      <c r="BB177" s="15"/>
      <c r="BC177" s="15"/>
      <c r="BD177" s="15"/>
      <c r="BE177" s="15"/>
      <c r="BF177" s="15"/>
      <c r="BG177" s="15"/>
      <c r="BH177" s="15"/>
      <c r="BI177" s="15"/>
      <c r="BJ177" s="283"/>
    </row>
    <row r="178" spans="51:62" hidden="1" x14ac:dyDescent="0.25">
      <c r="AY178" s="15"/>
      <c r="AZ178" s="15"/>
      <c r="BA178" s="15"/>
      <c r="BB178" s="15"/>
      <c r="BC178" s="15"/>
      <c r="BD178" s="15"/>
      <c r="BE178" s="15"/>
      <c r="BF178" s="15"/>
      <c r="BG178" s="15"/>
      <c r="BH178" s="15"/>
      <c r="BI178" s="15"/>
      <c r="BJ178" s="283"/>
    </row>
    <row r="179" spans="51:62" hidden="1" x14ac:dyDescent="0.25">
      <c r="AY179" s="15"/>
      <c r="AZ179" s="15"/>
      <c r="BA179" s="15"/>
      <c r="BB179" s="15"/>
      <c r="BC179" s="15"/>
      <c r="BD179" s="15"/>
      <c r="BE179" s="15"/>
      <c r="BF179" s="15"/>
      <c r="BG179" s="15"/>
      <c r="BH179" s="15"/>
      <c r="BI179" s="15"/>
      <c r="BJ179" s="283"/>
    </row>
    <row r="180" spans="51:62" hidden="1" x14ac:dyDescent="0.25">
      <c r="AY180" s="15"/>
      <c r="AZ180" s="15"/>
      <c r="BA180" s="15"/>
      <c r="BB180" s="15"/>
      <c r="BC180" s="15"/>
      <c r="BD180" s="15"/>
      <c r="BE180" s="15"/>
      <c r="BF180" s="15"/>
      <c r="BG180" s="15"/>
      <c r="BH180" s="15"/>
      <c r="BI180" s="15"/>
      <c r="BJ180" s="283"/>
    </row>
    <row r="181" spans="51:62" hidden="1" x14ac:dyDescent="0.25"/>
    <row r="182" spans="51:62" hidden="1" x14ac:dyDescent="0.25"/>
    <row r="183" spans="51:62" hidden="1" x14ac:dyDescent="0.25"/>
    <row r="184" spans="51:62" hidden="1" x14ac:dyDescent="0.25"/>
  </sheetData>
  <sheetProtection password="C8C3" sheet="1" objects="1" scenarios="1" selectLockedCells="1"/>
  <mergeCells count="109">
    <mergeCell ref="AM1:AM3"/>
    <mergeCell ref="AN1:AN3"/>
    <mergeCell ref="AO1:AO3"/>
    <mergeCell ref="Z1:Z3"/>
    <mergeCell ref="B1:O1"/>
    <mergeCell ref="P1:P3"/>
    <mergeCell ref="Q1:Q3"/>
    <mergeCell ref="R1:R3"/>
    <mergeCell ref="S1:S3"/>
    <mergeCell ref="T1:T3"/>
    <mergeCell ref="D2:E2"/>
    <mergeCell ref="F2:L2"/>
    <mergeCell ref="U1:U3"/>
    <mergeCell ref="V1:V3"/>
    <mergeCell ref="W1:W3"/>
    <mergeCell ref="X1:X3"/>
    <mergeCell ref="Y1:Y3"/>
    <mergeCell ref="AL1:AL3"/>
    <mergeCell ref="AA1:AA3"/>
    <mergeCell ref="AB1:AB3"/>
    <mergeCell ref="AC1:AC3"/>
    <mergeCell ref="AD1:AD3"/>
    <mergeCell ref="AE1:AE3"/>
    <mergeCell ref="A52:A65"/>
    <mergeCell ref="C52:C68"/>
    <mergeCell ref="D68:O68"/>
    <mergeCell ref="E9:O9"/>
    <mergeCell ref="E13:O13"/>
    <mergeCell ref="E14:O14"/>
    <mergeCell ref="E18:O18"/>
    <mergeCell ref="E19:O19"/>
    <mergeCell ref="E20:O20"/>
    <mergeCell ref="E25:O25"/>
    <mergeCell ref="E26:O26"/>
    <mergeCell ref="E27:O27"/>
    <mergeCell ref="E28:O28"/>
    <mergeCell ref="E15:O15"/>
    <mergeCell ref="E16:O16"/>
    <mergeCell ref="E23:O23"/>
    <mergeCell ref="E29:O29"/>
    <mergeCell ref="E30:O30"/>
    <mergeCell ref="A4:C31"/>
    <mergeCell ref="E54:O54"/>
    <mergeCell ref="E56:O56"/>
    <mergeCell ref="E58:O58"/>
    <mergeCell ref="AF1:AF3"/>
    <mergeCell ref="AG1:AG3"/>
    <mergeCell ref="AH1:AH3"/>
    <mergeCell ref="AI1:AI3"/>
    <mergeCell ref="AJ1:AJ3"/>
    <mergeCell ref="AK1:AK3"/>
    <mergeCell ref="A33:A49"/>
    <mergeCell ref="B33:C50"/>
    <mergeCell ref="E42:O42"/>
    <mergeCell ref="D51:O51"/>
    <mergeCell ref="E39:O39"/>
    <mergeCell ref="E40:O40"/>
    <mergeCell ref="E45:O45"/>
    <mergeCell ref="E47:O47"/>
    <mergeCell ref="E48:O48"/>
    <mergeCell ref="E49:O49"/>
    <mergeCell ref="E43:O43"/>
    <mergeCell ref="BB2:BB4"/>
    <mergeCell ref="H3:I3"/>
    <mergeCell ref="K3:L3"/>
    <mergeCell ref="M3:N3"/>
    <mergeCell ref="D4:O4"/>
    <mergeCell ref="E12:O12"/>
    <mergeCell ref="AS1:AS3"/>
    <mergeCell ref="AT1:AT3"/>
    <mergeCell ref="AU1:AU3"/>
    <mergeCell ref="AV1:AV3"/>
    <mergeCell ref="AW1:AW3"/>
    <mergeCell ref="AP1:AP3"/>
    <mergeCell ref="AQ1:AQ3"/>
    <mergeCell ref="AX1:BB1"/>
    <mergeCell ref="AX2:AX4"/>
    <mergeCell ref="AY2:AY4"/>
    <mergeCell ref="AZ2:AZ4"/>
    <mergeCell ref="BA2:BA4"/>
    <mergeCell ref="AR1:AR3"/>
    <mergeCell ref="E10:O10"/>
    <mergeCell ref="D3:E3"/>
    <mergeCell ref="E5:O5"/>
    <mergeCell ref="E6:O6"/>
    <mergeCell ref="E7:O7"/>
    <mergeCell ref="E34:O34"/>
    <mergeCell ref="E35:O35"/>
    <mergeCell ref="E37:O37"/>
    <mergeCell ref="E22:O22"/>
    <mergeCell ref="D80:K80"/>
    <mergeCell ref="N80:O80"/>
    <mergeCell ref="N81:O81"/>
    <mergeCell ref="P73:AW73"/>
    <mergeCell ref="L74:O74"/>
    <mergeCell ref="L75:O75"/>
    <mergeCell ref="L76:O76"/>
    <mergeCell ref="D79:K79"/>
    <mergeCell ref="N79:O79"/>
    <mergeCell ref="L77:O77"/>
    <mergeCell ref="L78:O78"/>
    <mergeCell ref="L73:O73"/>
    <mergeCell ref="D32:O32"/>
    <mergeCell ref="E66:O66"/>
    <mergeCell ref="E60:O60"/>
    <mergeCell ref="E62:O62"/>
    <mergeCell ref="E64:O64"/>
    <mergeCell ref="E65:O65"/>
    <mergeCell ref="E53:O53"/>
  </mergeCells>
  <conditionalFormatting sqref="AX8:BB8">
    <cfRule type="cellIs" dxfId="1754" priority="749" operator="equal">
      <formula>"A"</formula>
    </cfRule>
    <cfRule type="cellIs" dxfId="1753" priority="750" operator="equal">
      <formula>"E"</formula>
    </cfRule>
  </conditionalFormatting>
  <conditionalFormatting sqref="AX8:BB8">
    <cfRule type="colorScale" priority="748">
      <colorScale>
        <cfvo type="min"/>
        <cfvo type="max"/>
        <color rgb="FFFF7128"/>
        <color rgb="FFFFEF9C"/>
      </colorScale>
    </cfRule>
  </conditionalFormatting>
  <conditionalFormatting sqref="P8:AW8 P39:AW40">
    <cfRule type="cellIs" dxfId="1752" priority="747" operator="equal">
      <formula>"a"</formula>
    </cfRule>
  </conditionalFormatting>
  <conditionalFormatting sqref="P8:AW8 P39:AW40">
    <cfRule type="cellIs" dxfId="1751" priority="743" operator="equal">
      <formula>"b"</formula>
    </cfRule>
    <cfRule type="cellIs" dxfId="1750" priority="744" operator="equal">
      <formula>"e"</formula>
    </cfRule>
    <cfRule type="cellIs" dxfId="1749" priority="745" operator="equal">
      <formula>"c"</formula>
    </cfRule>
    <cfRule type="cellIs" dxfId="1748" priority="746" operator="equal">
      <formula>"n"</formula>
    </cfRule>
  </conditionalFormatting>
  <conditionalFormatting sqref="AX8:BB8">
    <cfRule type="cellIs" dxfId="1747" priority="741" operator="equal">
      <formula>"A"</formula>
    </cfRule>
    <cfRule type="cellIs" dxfId="1746" priority="742" operator="equal">
      <formula>"E"</formula>
    </cfRule>
  </conditionalFormatting>
  <conditionalFormatting sqref="AX8:BB8">
    <cfRule type="colorScale" priority="740">
      <colorScale>
        <cfvo type="min"/>
        <cfvo type="max"/>
        <color rgb="FFFF7128"/>
        <color rgb="FFFFEF9C"/>
      </colorScale>
    </cfRule>
  </conditionalFormatting>
  <conditionalFormatting sqref="AX8:BB8">
    <cfRule type="cellIs" dxfId="1745" priority="738" operator="equal">
      <formula>"A"</formula>
    </cfRule>
    <cfRule type="cellIs" dxfId="1744" priority="739" operator="equal">
      <formula>"E"</formula>
    </cfRule>
  </conditionalFormatting>
  <conditionalFormatting sqref="AX8:BB8">
    <cfRule type="colorScale" priority="737">
      <colorScale>
        <cfvo type="min"/>
        <cfvo type="max"/>
        <color rgb="FFFF7128"/>
        <color rgb="FFFFEF9C"/>
      </colorScale>
    </cfRule>
  </conditionalFormatting>
  <conditionalFormatting sqref="AX11:BB11">
    <cfRule type="cellIs" dxfId="1743" priority="734" operator="equal">
      <formula>"A"</formula>
    </cfRule>
    <cfRule type="cellIs" dxfId="1742" priority="735" operator="equal">
      <formula>"E"</formula>
    </cfRule>
  </conditionalFormatting>
  <conditionalFormatting sqref="AX11:BB11">
    <cfRule type="colorScale" priority="733">
      <colorScale>
        <cfvo type="min"/>
        <cfvo type="max"/>
        <color rgb="FFFF7128"/>
        <color rgb="FFFFEF9C"/>
      </colorScale>
    </cfRule>
  </conditionalFormatting>
  <conditionalFormatting sqref="P11:AW11">
    <cfRule type="cellIs" dxfId="1741" priority="732" operator="equal">
      <formula>"a"</formula>
    </cfRule>
  </conditionalFormatting>
  <conditionalFormatting sqref="P11:AW11">
    <cfRule type="cellIs" dxfId="1740" priority="728" operator="equal">
      <formula>"b"</formula>
    </cfRule>
    <cfRule type="cellIs" dxfId="1739" priority="729" operator="equal">
      <formula>"e"</formula>
    </cfRule>
    <cfRule type="cellIs" dxfId="1738" priority="730" operator="equal">
      <formula>"c"</formula>
    </cfRule>
    <cfRule type="cellIs" dxfId="1737" priority="731" operator="equal">
      <formula>"n"</formula>
    </cfRule>
  </conditionalFormatting>
  <conditionalFormatting sqref="AX11:BB11">
    <cfRule type="cellIs" dxfId="1736" priority="726" operator="equal">
      <formula>"A"</formula>
    </cfRule>
    <cfRule type="cellIs" dxfId="1735" priority="727" operator="equal">
      <formula>"E"</formula>
    </cfRule>
  </conditionalFormatting>
  <conditionalFormatting sqref="AX11:BB11">
    <cfRule type="colorScale" priority="725">
      <colorScale>
        <cfvo type="min"/>
        <cfvo type="max"/>
        <color rgb="FFFF7128"/>
        <color rgb="FFFFEF9C"/>
      </colorScale>
    </cfRule>
  </conditionalFormatting>
  <conditionalFormatting sqref="AX11:BB11">
    <cfRule type="cellIs" dxfId="1734" priority="723" operator="equal">
      <formula>"A"</formula>
    </cfRule>
    <cfRule type="cellIs" dxfId="1733" priority="724" operator="equal">
      <formula>"E"</formula>
    </cfRule>
  </conditionalFormatting>
  <conditionalFormatting sqref="AX11:BB11">
    <cfRule type="colorScale" priority="722">
      <colorScale>
        <cfvo type="min"/>
        <cfvo type="max"/>
        <color rgb="FFFF7128"/>
        <color rgb="FFFFEF9C"/>
      </colorScale>
    </cfRule>
  </conditionalFormatting>
  <conditionalFormatting sqref="AX17:BB17">
    <cfRule type="cellIs" dxfId="1732" priority="719" operator="equal">
      <formula>"A"</formula>
    </cfRule>
    <cfRule type="cellIs" dxfId="1731" priority="720" operator="equal">
      <formula>"E"</formula>
    </cfRule>
  </conditionalFormatting>
  <conditionalFormatting sqref="AX17:BB17">
    <cfRule type="colorScale" priority="718">
      <colorScale>
        <cfvo type="min"/>
        <cfvo type="max"/>
        <color rgb="FFFF7128"/>
        <color rgb="FFFFEF9C"/>
      </colorScale>
    </cfRule>
  </conditionalFormatting>
  <conditionalFormatting sqref="P17:AW17">
    <cfRule type="cellIs" dxfId="1730" priority="717" operator="equal">
      <formula>"a"</formula>
    </cfRule>
  </conditionalFormatting>
  <conditionalFormatting sqref="P17:AW17">
    <cfRule type="cellIs" dxfId="1729" priority="713" operator="equal">
      <formula>"b"</formula>
    </cfRule>
    <cfRule type="cellIs" dxfId="1728" priority="714" operator="equal">
      <formula>"e"</formula>
    </cfRule>
    <cfRule type="cellIs" dxfId="1727" priority="715" operator="equal">
      <formula>"c"</formula>
    </cfRule>
    <cfRule type="cellIs" dxfId="1726" priority="716" operator="equal">
      <formula>"n"</formula>
    </cfRule>
  </conditionalFormatting>
  <conditionalFormatting sqref="AX17:BB17">
    <cfRule type="cellIs" dxfId="1725" priority="711" operator="equal">
      <formula>"A"</formula>
    </cfRule>
    <cfRule type="cellIs" dxfId="1724" priority="712" operator="equal">
      <formula>"E"</formula>
    </cfRule>
  </conditionalFormatting>
  <conditionalFormatting sqref="AX17:BB17">
    <cfRule type="colorScale" priority="710">
      <colorScale>
        <cfvo type="min"/>
        <cfvo type="max"/>
        <color rgb="FFFF7128"/>
        <color rgb="FFFFEF9C"/>
      </colorScale>
    </cfRule>
  </conditionalFormatting>
  <conditionalFormatting sqref="AX17:BB17">
    <cfRule type="cellIs" dxfId="1723" priority="708" operator="equal">
      <formula>"A"</formula>
    </cfRule>
    <cfRule type="cellIs" dxfId="1722" priority="709" operator="equal">
      <formula>"E"</formula>
    </cfRule>
  </conditionalFormatting>
  <conditionalFormatting sqref="AX17:BB17">
    <cfRule type="colorScale" priority="707">
      <colorScale>
        <cfvo type="min"/>
        <cfvo type="max"/>
        <color rgb="FFFF7128"/>
        <color rgb="FFFFEF9C"/>
      </colorScale>
    </cfRule>
  </conditionalFormatting>
  <conditionalFormatting sqref="AX21:BB21">
    <cfRule type="cellIs" dxfId="1721" priority="704" operator="equal">
      <formula>"A"</formula>
    </cfRule>
    <cfRule type="cellIs" dxfId="1720" priority="705" operator="equal">
      <formula>"E"</formula>
    </cfRule>
  </conditionalFormatting>
  <conditionalFormatting sqref="AX21:BB21">
    <cfRule type="colorScale" priority="703">
      <colorScale>
        <cfvo type="min"/>
        <cfvo type="max"/>
        <color rgb="FFFF7128"/>
        <color rgb="FFFFEF9C"/>
      </colorScale>
    </cfRule>
  </conditionalFormatting>
  <conditionalFormatting sqref="P21:AW21">
    <cfRule type="cellIs" dxfId="1719" priority="702" operator="equal">
      <formula>"a"</formula>
    </cfRule>
  </conditionalFormatting>
  <conditionalFormatting sqref="P21:AW21">
    <cfRule type="cellIs" dxfId="1718" priority="698" operator="equal">
      <formula>"b"</formula>
    </cfRule>
    <cfRule type="cellIs" dxfId="1717" priority="699" operator="equal">
      <formula>"e"</formula>
    </cfRule>
    <cfRule type="cellIs" dxfId="1716" priority="700" operator="equal">
      <formula>"c"</formula>
    </cfRule>
    <cfRule type="cellIs" dxfId="1715" priority="701" operator="equal">
      <formula>"n"</formula>
    </cfRule>
  </conditionalFormatting>
  <conditionalFormatting sqref="AX21:BB21">
    <cfRule type="cellIs" dxfId="1714" priority="696" operator="equal">
      <formula>"A"</formula>
    </cfRule>
    <cfRule type="cellIs" dxfId="1713" priority="697" operator="equal">
      <formula>"E"</formula>
    </cfRule>
  </conditionalFormatting>
  <conditionalFormatting sqref="AX21:BB21">
    <cfRule type="colorScale" priority="695">
      <colorScale>
        <cfvo type="min"/>
        <cfvo type="max"/>
        <color rgb="FFFF7128"/>
        <color rgb="FFFFEF9C"/>
      </colorScale>
    </cfRule>
  </conditionalFormatting>
  <conditionalFormatting sqref="AX21:BB21">
    <cfRule type="cellIs" dxfId="1712" priority="693" operator="equal">
      <formula>"A"</formula>
    </cfRule>
    <cfRule type="cellIs" dxfId="1711" priority="694" operator="equal">
      <formula>"E"</formula>
    </cfRule>
  </conditionalFormatting>
  <conditionalFormatting sqref="AX21:BB21">
    <cfRule type="colorScale" priority="692">
      <colorScale>
        <cfvo type="min"/>
        <cfvo type="max"/>
        <color rgb="FFFF7128"/>
        <color rgb="FFFFEF9C"/>
      </colorScale>
    </cfRule>
  </conditionalFormatting>
  <conditionalFormatting sqref="AX24:BB24">
    <cfRule type="cellIs" dxfId="1710" priority="689" operator="equal">
      <formula>"A"</formula>
    </cfRule>
    <cfRule type="cellIs" dxfId="1709" priority="690" operator="equal">
      <formula>"E"</formula>
    </cfRule>
  </conditionalFormatting>
  <conditionalFormatting sqref="AX24:BB24">
    <cfRule type="colorScale" priority="688">
      <colorScale>
        <cfvo type="min"/>
        <cfvo type="max"/>
        <color rgb="FFFF7128"/>
        <color rgb="FFFFEF9C"/>
      </colorScale>
    </cfRule>
  </conditionalFormatting>
  <conditionalFormatting sqref="P24:AW24">
    <cfRule type="cellIs" dxfId="1708" priority="687" operator="equal">
      <formula>"a"</formula>
    </cfRule>
  </conditionalFormatting>
  <conditionalFormatting sqref="P24:AW24">
    <cfRule type="cellIs" dxfId="1707" priority="683" operator="equal">
      <formula>"b"</formula>
    </cfRule>
    <cfRule type="cellIs" dxfId="1706" priority="684" operator="equal">
      <formula>"e"</formula>
    </cfRule>
    <cfRule type="cellIs" dxfId="1705" priority="685" operator="equal">
      <formula>"c"</formula>
    </cfRule>
    <cfRule type="cellIs" dxfId="1704" priority="686" operator="equal">
      <formula>"n"</formula>
    </cfRule>
  </conditionalFormatting>
  <conditionalFormatting sqref="AX24:BB24">
    <cfRule type="cellIs" dxfId="1703" priority="681" operator="equal">
      <formula>"A"</formula>
    </cfRule>
    <cfRule type="cellIs" dxfId="1702" priority="682" operator="equal">
      <formula>"E"</formula>
    </cfRule>
  </conditionalFormatting>
  <conditionalFormatting sqref="AX24:BB24">
    <cfRule type="colorScale" priority="680">
      <colorScale>
        <cfvo type="min"/>
        <cfvo type="max"/>
        <color rgb="FFFF7128"/>
        <color rgb="FFFFEF9C"/>
      </colorScale>
    </cfRule>
  </conditionalFormatting>
  <conditionalFormatting sqref="AX24:BB24">
    <cfRule type="cellIs" dxfId="1701" priority="678" operator="equal">
      <formula>"A"</formula>
    </cfRule>
    <cfRule type="cellIs" dxfId="1700" priority="679" operator="equal">
      <formula>"E"</formula>
    </cfRule>
  </conditionalFormatting>
  <conditionalFormatting sqref="AX24:BB24">
    <cfRule type="colorScale" priority="677">
      <colorScale>
        <cfvo type="min"/>
        <cfvo type="max"/>
        <color rgb="FFFF7128"/>
        <color rgb="FFFFEF9C"/>
      </colorScale>
    </cfRule>
  </conditionalFormatting>
  <conditionalFormatting sqref="AX33:BB33">
    <cfRule type="cellIs" dxfId="1699" priority="674" operator="equal">
      <formula>"A"</formula>
    </cfRule>
    <cfRule type="cellIs" dxfId="1698" priority="675" operator="equal">
      <formula>"E"</formula>
    </cfRule>
  </conditionalFormatting>
  <conditionalFormatting sqref="AX33:BB33">
    <cfRule type="colorScale" priority="673">
      <colorScale>
        <cfvo type="min"/>
        <cfvo type="max"/>
        <color rgb="FFFF7128"/>
        <color rgb="FFFFEF9C"/>
      </colorScale>
    </cfRule>
  </conditionalFormatting>
  <conditionalFormatting sqref="P33:AW33">
    <cfRule type="cellIs" dxfId="1697" priority="672" operator="equal">
      <formula>"a"</formula>
    </cfRule>
  </conditionalFormatting>
  <conditionalFormatting sqref="P33:AW33">
    <cfRule type="cellIs" dxfId="1696" priority="668" operator="equal">
      <formula>"b"</formula>
    </cfRule>
    <cfRule type="cellIs" dxfId="1695" priority="669" operator="equal">
      <formula>"e"</formula>
    </cfRule>
    <cfRule type="cellIs" dxfId="1694" priority="670" operator="equal">
      <formula>"c"</formula>
    </cfRule>
    <cfRule type="cellIs" dxfId="1693" priority="671" operator="equal">
      <formula>"n"</formula>
    </cfRule>
  </conditionalFormatting>
  <conditionalFormatting sqref="AX33:BB33">
    <cfRule type="cellIs" dxfId="1692" priority="666" operator="equal">
      <formula>"A"</formula>
    </cfRule>
    <cfRule type="cellIs" dxfId="1691" priority="667" operator="equal">
      <formula>"E"</formula>
    </cfRule>
  </conditionalFormatting>
  <conditionalFormatting sqref="AX33:BB33">
    <cfRule type="colorScale" priority="665">
      <colorScale>
        <cfvo type="min"/>
        <cfvo type="max"/>
        <color rgb="FFFF7128"/>
        <color rgb="FFFFEF9C"/>
      </colorScale>
    </cfRule>
  </conditionalFormatting>
  <conditionalFormatting sqref="AX33:BB33">
    <cfRule type="cellIs" dxfId="1690" priority="663" operator="equal">
      <formula>"A"</formula>
    </cfRule>
    <cfRule type="cellIs" dxfId="1689" priority="664" operator="equal">
      <formula>"E"</formula>
    </cfRule>
  </conditionalFormatting>
  <conditionalFormatting sqref="AX33:BB33">
    <cfRule type="colorScale" priority="662">
      <colorScale>
        <cfvo type="min"/>
        <cfvo type="max"/>
        <color rgb="FFFF7128"/>
        <color rgb="FFFFEF9C"/>
      </colorScale>
    </cfRule>
  </conditionalFormatting>
  <conditionalFormatting sqref="AX36:BB36">
    <cfRule type="cellIs" dxfId="1688" priority="659" operator="equal">
      <formula>"A"</formula>
    </cfRule>
    <cfRule type="cellIs" dxfId="1687" priority="660" operator="equal">
      <formula>"E"</formula>
    </cfRule>
  </conditionalFormatting>
  <conditionalFormatting sqref="AX36:BB36">
    <cfRule type="colorScale" priority="658">
      <colorScale>
        <cfvo type="min"/>
        <cfvo type="max"/>
        <color rgb="FFFF7128"/>
        <color rgb="FFFFEF9C"/>
      </colorScale>
    </cfRule>
  </conditionalFormatting>
  <conditionalFormatting sqref="P36:AW36">
    <cfRule type="cellIs" dxfId="1686" priority="657" operator="equal">
      <formula>"a"</formula>
    </cfRule>
  </conditionalFormatting>
  <conditionalFormatting sqref="P36:AW36">
    <cfRule type="cellIs" dxfId="1685" priority="653" operator="equal">
      <formula>"b"</formula>
    </cfRule>
    <cfRule type="cellIs" dxfId="1684" priority="654" operator="equal">
      <formula>"e"</formula>
    </cfRule>
    <cfRule type="cellIs" dxfId="1683" priority="655" operator="equal">
      <formula>"c"</formula>
    </cfRule>
    <cfRule type="cellIs" dxfId="1682" priority="656" operator="equal">
      <formula>"n"</formula>
    </cfRule>
  </conditionalFormatting>
  <conditionalFormatting sqref="AX36:BB36">
    <cfRule type="cellIs" dxfId="1681" priority="651" operator="equal">
      <formula>"A"</formula>
    </cfRule>
    <cfRule type="cellIs" dxfId="1680" priority="652" operator="equal">
      <formula>"E"</formula>
    </cfRule>
  </conditionalFormatting>
  <conditionalFormatting sqref="AX36:BB36">
    <cfRule type="colorScale" priority="650">
      <colorScale>
        <cfvo type="min"/>
        <cfvo type="max"/>
        <color rgb="FFFF7128"/>
        <color rgb="FFFFEF9C"/>
      </colorScale>
    </cfRule>
  </conditionalFormatting>
  <conditionalFormatting sqref="AX36:BB36">
    <cfRule type="cellIs" dxfId="1679" priority="648" operator="equal">
      <formula>"A"</formula>
    </cfRule>
    <cfRule type="cellIs" dxfId="1678" priority="649" operator="equal">
      <formula>"E"</formula>
    </cfRule>
  </conditionalFormatting>
  <conditionalFormatting sqref="AX36:BB36">
    <cfRule type="colorScale" priority="647">
      <colorScale>
        <cfvo type="min"/>
        <cfvo type="max"/>
        <color rgb="FFFF7128"/>
        <color rgb="FFFFEF9C"/>
      </colorScale>
    </cfRule>
  </conditionalFormatting>
  <conditionalFormatting sqref="AX38:BB38">
    <cfRule type="cellIs" dxfId="1677" priority="644" operator="equal">
      <formula>"A"</formula>
    </cfRule>
    <cfRule type="cellIs" dxfId="1676" priority="645" operator="equal">
      <formula>"E"</formula>
    </cfRule>
  </conditionalFormatting>
  <conditionalFormatting sqref="AX38:BB38">
    <cfRule type="colorScale" priority="643">
      <colorScale>
        <cfvo type="min"/>
        <cfvo type="max"/>
        <color rgb="FFFF7128"/>
        <color rgb="FFFFEF9C"/>
      </colorScale>
    </cfRule>
  </conditionalFormatting>
  <conditionalFormatting sqref="P38:AW38">
    <cfRule type="cellIs" dxfId="1675" priority="642" operator="equal">
      <formula>"a"</formula>
    </cfRule>
  </conditionalFormatting>
  <conditionalFormatting sqref="P38:AW38">
    <cfRule type="cellIs" dxfId="1674" priority="638" operator="equal">
      <formula>"b"</formula>
    </cfRule>
    <cfRule type="cellIs" dxfId="1673" priority="639" operator="equal">
      <formula>"e"</formula>
    </cfRule>
    <cfRule type="cellIs" dxfId="1672" priority="640" operator="equal">
      <formula>"c"</formula>
    </cfRule>
    <cfRule type="cellIs" dxfId="1671" priority="641" operator="equal">
      <formula>"n"</formula>
    </cfRule>
  </conditionalFormatting>
  <conditionalFormatting sqref="AX38:BB38">
    <cfRule type="cellIs" dxfId="1670" priority="636" operator="equal">
      <formula>"A"</formula>
    </cfRule>
    <cfRule type="cellIs" dxfId="1669" priority="637" operator="equal">
      <formula>"E"</formula>
    </cfRule>
  </conditionalFormatting>
  <conditionalFormatting sqref="AX38:BB38">
    <cfRule type="colorScale" priority="635">
      <colorScale>
        <cfvo type="min"/>
        <cfvo type="max"/>
        <color rgb="FFFF7128"/>
        <color rgb="FFFFEF9C"/>
      </colorScale>
    </cfRule>
  </conditionalFormatting>
  <conditionalFormatting sqref="AX38:BB38">
    <cfRule type="cellIs" dxfId="1668" priority="633" operator="equal">
      <formula>"A"</formula>
    </cfRule>
    <cfRule type="cellIs" dxfId="1667" priority="634" operator="equal">
      <formula>"E"</formula>
    </cfRule>
  </conditionalFormatting>
  <conditionalFormatting sqref="AX38:BB38">
    <cfRule type="colorScale" priority="632">
      <colorScale>
        <cfvo type="min"/>
        <cfvo type="max"/>
        <color rgb="FFFF7128"/>
        <color rgb="FFFFEF9C"/>
      </colorScale>
    </cfRule>
  </conditionalFormatting>
  <conditionalFormatting sqref="AX41:BB41">
    <cfRule type="cellIs" dxfId="1666" priority="629" operator="equal">
      <formula>"A"</formula>
    </cfRule>
    <cfRule type="cellIs" dxfId="1665" priority="630" operator="equal">
      <formula>"E"</formula>
    </cfRule>
  </conditionalFormatting>
  <conditionalFormatting sqref="AX41:BB41">
    <cfRule type="colorScale" priority="628">
      <colorScale>
        <cfvo type="min"/>
        <cfvo type="max"/>
        <color rgb="FFFF7128"/>
        <color rgb="FFFFEF9C"/>
      </colorScale>
    </cfRule>
  </conditionalFormatting>
  <conditionalFormatting sqref="P41:AW41">
    <cfRule type="cellIs" dxfId="1664" priority="627" operator="equal">
      <formula>"a"</formula>
    </cfRule>
  </conditionalFormatting>
  <conditionalFormatting sqref="P41:AW41">
    <cfRule type="cellIs" dxfId="1663" priority="623" operator="equal">
      <formula>"b"</formula>
    </cfRule>
    <cfRule type="cellIs" dxfId="1662" priority="624" operator="equal">
      <formula>"e"</formula>
    </cfRule>
    <cfRule type="cellIs" dxfId="1661" priority="625" operator="equal">
      <formula>"c"</formula>
    </cfRule>
    <cfRule type="cellIs" dxfId="1660" priority="626" operator="equal">
      <formula>"n"</formula>
    </cfRule>
  </conditionalFormatting>
  <conditionalFormatting sqref="AX41:BB41">
    <cfRule type="cellIs" dxfId="1659" priority="621" operator="equal">
      <formula>"A"</formula>
    </cfRule>
    <cfRule type="cellIs" dxfId="1658" priority="622" operator="equal">
      <formula>"E"</formula>
    </cfRule>
  </conditionalFormatting>
  <conditionalFormatting sqref="AX41:BB41">
    <cfRule type="colorScale" priority="620">
      <colorScale>
        <cfvo type="min"/>
        <cfvo type="max"/>
        <color rgb="FFFF7128"/>
        <color rgb="FFFFEF9C"/>
      </colorScale>
    </cfRule>
  </conditionalFormatting>
  <conditionalFormatting sqref="AX41:BB41">
    <cfRule type="cellIs" dxfId="1657" priority="618" operator="equal">
      <formula>"A"</formula>
    </cfRule>
    <cfRule type="cellIs" dxfId="1656" priority="619" operator="equal">
      <formula>"E"</formula>
    </cfRule>
  </conditionalFormatting>
  <conditionalFormatting sqref="AX41:BB41">
    <cfRule type="colorScale" priority="617">
      <colorScale>
        <cfvo type="min"/>
        <cfvo type="max"/>
        <color rgb="FFFF7128"/>
        <color rgb="FFFFEF9C"/>
      </colorScale>
    </cfRule>
  </conditionalFormatting>
  <conditionalFormatting sqref="AX44:BB44">
    <cfRule type="cellIs" dxfId="1655" priority="614" operator="equal">
      <formula>"A"</formula>
    </cfRule>
    <cfRule type="cellIs" dxfId="1654" priority="615" operator="equal">
      <formula>"E"</formula>
    </cfRule>
  </conditionalFormatting>
  <conditionalFormatting sqref="AX44:BB44">
    <cfRule type="colorScale" priority="613">
      <colorScale>
        <cfvo type="min"/>
        <cfvo type="max"/>
        <color rgb="FFFF7128"/>
        <color rgb="FFFFEF9C"/>
      </colorScale>
    </cfRule>
  </conditionalFormatting>
  <conditionalFormatting sqref="Q44:AW44">
    <cfRule type="cellIs" dxfId="1653" priority="612" operator="equal">
      <formula>"a"</formula>
    </cfRule>
  </conditionalFormatting>
  <conditionalFormatting sqref="Q44:AW44">
    <cfRule type="cellIs" dxfId="1652" priority="608" operator="equal">
      <formula>"b"</formula>
    </cfRule>
    <cfRule type="cellIs" dxfId="1651" priority="609" operator="equal">
      <formula>"e"</formula>
    </cfRule>
    <cfRule type="cellIs" dxfId="1650" priority="610" operator="equal">
      <formula>"c"</formula>
    </cfRule>
    <cfRule type="cellIs" dxfId="1649" priority="611" operator="equal">
      <formula>"n"</formula>
    </cfRule>
  </conditionalFormatting>
  <conditionalFormatting sqref="AX44:BB44">
    <cfRule type="cellIs" dxfId="1648" priority="606" operator="equal">
      <formula>"A"</formula>
    </cfRule>
    <cfRule type="cellIs" dxfId="1647" priority="607" operator="equal">
      <formula>"E"</formula>
    </cfRule>
  </conditionalFormatting>
  <conditionalFormatting sqref="AX44:BB44">
    <cfRule type="colorScale" priority="605">
      <colorScale>
        <cfvo type="min"/>
        <cfvo type="max"/>
        <color rgb="FFFF7128"/>
        <color rgb="FFFFEF9C"/>
      </colorScale>
    </cfRule>
  </conditionalFormatting>
  <conditionalFormatting sqref="AX44:BB44">
    <cfRule type="cellIs" dxfId="1646" priority="603" operator="equal">
      <formula>"A"</formula>
    </cfRule>
    <cfRule type="cellIs" dxfId="1645" priority="604" operator="equal">
      <formula>"E"</formula>
    </cfRule>
  </conditionalFormatting>
  <conditionalFormatting sqref="AX44:BB44">
    <cfRule type="colorScale" priority="602">
      <colorScale>
        <cfvo type="min"/>
        <cfvo type="max"/>
        <color rgb="FFFF7128"/>
        <color rgb="FFFFEF9C"/>
      </colorScale>
    </cfRule>
  </conditionalFormatting>
  <conditionalFormatting sqref="AX46:BB46">
    <cfRule type="cellIs" dxfId="1644" priority="599" operator="equal">
      <formula>"A"</formula>
    </cfRule>
    <cfRule type="cellIs" dxfId="1643" priority="600" operator="equal">
      <formula>"E"</formula>
    </cfRule>
  </conditionalFormatting>
  <conditionalFormatting sqref="AX46:BB46">
    <cfRule type="colorScale" priority="598">
      <colorScale>
        <cfvo type="min"/>
        <cfvo type="max"/>
        <color rgb="FFFF7128"/>
        <color rgb="FFFFEF9C"/>
      </colorScale>
    </cfRule>
  </conditionalFormatting>
  <conditionalFormatting sqref="P46:AW46">
    <cfRule type="cellIs" dxfId="1642" priority="597" operator="equal">
      <formula>"a"</formula>
    </cfRule>
  </conditionalFormatting>
  <conditionalFormatting sqref="P46:AW46">
    <cfRule type="cellIs" dxfId="1641" priority="593" operator="equal">
      <formula>"b"</formula>
    </cfRule>
    <cfRule type="cellIs" dxfId="1640" priority="594" operator="equal">
      <formula>"e"</formula>
    </cfRule>
    <cfRule type="cellIs" dxfId="1639" priority="595" operator="equal">
      <formula>"c"</formula>
    </cfRule>
    <cfRule type="cellIs" dxfId="1638" priority="596" operator="equal">
      <formula>"n"</formula>
    </cfRule>
  </conditionalFormatting>
  <conditionalFormatting sqref="AX46:BB46">
    <cfRule type="cellIs" dxfId="1637" priority="591" operator="equal">
      <formula>"A"</formula>
    </cfRule>
    <cfRule type="cellIs" dxfId="1636" priority="592" operator="equal">
      <formula>"E"</formula>
    </cfRule>
  </conditionalFormatting>
  <conditionalFormatting sqref="AX46:BB46">
    <cfRule type="colorScale" priority="590">
      <colorScale>
        <cfvo type="min"/>
        <cfvo type="max"/>
        <color rgb="FFFF7128"/>
        <color rgb="FFFFEF9C"/>
      </colorScale>
    </cfRule>
  </conditionalFormatting>
  <conditionalFormatting sqref="AX46:BB46">
    <cfRule type="cellIs" dxfId="1635" priority="588" operator="equal">
      <formula>"A"</formula>
    </cfRule>
    <cfRule type="cellIs" dxfId="1634" priority="589" operator="equal">
      <formula>"E"</formula>
    </cfRule>
  </conditionalFormatting>
  <conditionalFormatting sqref="AX46:BB46">
    <cfRule type="colorScale" priority="587">
      <colorScale>
        <cfvo type="min"/>
        <cfvo type="max"/>
        <color rgb="FFFF7128"/>
        <color rgb="FFFFEF9C"/>
      </colorScale>
    </cfRule>
  </conditionalFormatting>
  <conditionalFormatting sqref="AX52:BB52">
    <cfRule type="cellIs" dxfId="1633" priority="584" operator="equal">
      <formula>"A"</formula>
    </cfRule>
    <cfRule type="cellIs" dxfId="1632" priority="585" operator="equal">
      <formula>"E"</formula>
    </cfRule>
  </conditionalFormatting>
  <conditionalFormatting sqref="AX52:BB52">
    <cfRule type="colorScale" priority="583">
      <colorScale>
        <cfvo type="min"/>
        <cfvo type="max"/>
        <color rgb="FFFF7128"/>
        <color rgb="FFFFEF9C"/>
      </colorScale>
    </cfRule>
  </conditionalFormatting>
  <conditionalFormatting sqref="P52:AW52">
    <cfRule type="cellIs" dxfId="1631" priority="582" operator="equal">
      <formula>"a"</formula>
    </cfRule>
  </conditionalFormatting>
  <conditionalFormatting sqref="P52:AW52">
    <cfRule type="cellIs" dxfId="1630" priority="578" operator="equal">
      <formula>"b"</formula>
    </cfRule>
    <cfRule type="cellIs" dxfId="1629" priority="579" operator="equal">
      <formula>"e"</formula>
    </cfRule>
    <cfRule type="cellIs" dxfId="1628" priority="580" operator="equal">
      <formula>"c"</formula>
    </cfRule>
    <cfRule type="cellIs" dxfId="1627" priority="581" operator="equal">
      <formula>"n"</formula>
    </cfRule>
  </conditionalFormatting>
  <conditionalFormatting sqref="AX52:BB52">
    <cfRule type="cellIs" dxfId="1626" priority="576" operator="equal">
      <formula>"A"</formula>
    </cfRule>
    <cfRule type="cellIs" dxfId="1625" priority="577" operator="equal">
      <formula>"E"</formula>
    </cfRule>
  </conditionalFormatting>
  <conditionalFormatting sqref="AX52:BB52">
    <cfRule type="colorScale" priority="575">
      <colorScale>
        <cfvo type="min"/>
        <cfvo type="max"/>
        <color rgb="FFFF7128"/>
        <color rgb="FFFFEF9C"/>
      </colorScale>
    </cfRule>
  </conditionalFormatting>
  <conditionalFormatting sqref="AX52:BB52">
    <cfRule type="cellIs" dxfId="1624" priority="573" operator="equal">
      <formula>"A"</formula>
    </cfRule>
    <cfRule type="cellIs" dxfId="1623" priority="574" operator="equal">
      <formula>"E"</formula>
    </cfRule>
  </conditionalFormatting>
  <conditionalFormatting sqref="AX52:BB52">
    <cfRule type="colorScale" priority="572">
      <colorScale>
        <cfvo type="min"/>
        <cfvo type="max"/>
        <color rgb="FFFF7128"/>
        <color rgb="FFFFEF9C"/>
      </colorScale>
    </cfRule>
  </conditionalFormatting>
  <conditionalFormatting sqref="AX55:BB55">
    <cfRule type="cellIs" dxfId="1622" priority="569" operator="equal">
      <formula>"A"</formula>
    </cfRule>
    <cfRule type="cellIs" dxfId="1621" priority="570" operator="equal">
      <formula>"E"</formula>
    </cfRule>
  </conditionalFormatting>
  <conditionalFormatting sqref="AX55:BB55">
    <cfRule type="colorScale" priority="568">
      <colorScale>
        <cfvo type="min"/>
        <cfvo type="max"/>
        <color rgb="FFFF7128"/>
        <color rgb="FFFFEF9C"/>
      </colorScale>
    </cfRule>
  </conditionalFormatting>
  <conditionalFormatting sqref="P55:AW55">
    <cfRule type="cellIs" dxfId="1620" priority="567" operator="equal">
      <formula>"a"</formula>
    </cfRule>
  </conditionalFormatting>
  <conditionalFormatting sqref="P55:AW55">
    <cfRule type="cellIs" dxfId="1619" priority="563" operator="equal">
      <formula>"b"</formula>
    </cfRule>
    <cfRule type="cellIs" dxfId="1618" priority="564" operator="equal">
      <formula>"e"</formula>
    </cfRule>
    <cfRule type="cellIs" dxfId="1617" priority="565" operator="equal">
      <formula>"c"</formula>
    </cfRule>
    <cfRule type="cellIs" dxfId="1616" priority="566" operator="equal">
      <formula>"n"</formula>
    </cfRule>
  </conditionalFormatting>
  <conditionalFormatting sqref="AX55:BB55">
    <cfRule type="cellIs" dxfId="1615" priority="561" operator="equal">
      <formula>"A"</formula>
    </cfRule>
    <cfRule type="cellIs" dxfId="1614" priority="562" operator="equal">
      <formula>"E"</formula>
    </cfRule>
  </conditionalFormatting>
  <conditionalFormatting sqref="AX55:BB55">
    <cfRule type="colorScale" priority="560">
      <colorScale>
        <cfvo type="min"/>
        <cfvo type="max"/>
        <color rgb="FFFF7128"/>
        <color rgb="FFFFEF9C"/>
      </colorScale>
    </cfRule>
  </conditionalFormatting>
  <conditionalFormatting sqref="AX55:BB55">
    <cfRule type="cellIs" dxfId="1613" priority="558" operator="equal">
      <formula>"A"</formula>
    </cfRule>
    <cfRule type="cellIs" dxfId="1612" priority="559" operator="equal">
      <formula>"E"</formula>
    </cfRule>
  </conditionalFormatting>
  <conditionalFormatting sqref="AX55:BB55">
    <cfRule type="colorScale" priority="557">
      <colorScale>
        <cfvo type="min"/>
        <cfvo type="max"/>
        <color rgb="FFFF7128"/>
        <color rgb="FFFFEF9C"/>
      </colorScale>
    </cfRule>
  </conditionalFormatting>
  <conditionalFormatting sqref="AX57:BB57">
    <cfRule type="cellIs" dxfId="1611" priority="554" operator="equal">
      <formula>"A"</formula>
    </cfRule>
    <cfRule type="cellIs" dxfId="1610" priority="555" operator="equal">
      <formula>"E"</formula>
    </cfRule>
  </conditionalFormatting>
  <conditionalFormatting sqref="AX57:BB57">
    <cfRule type="colorScale" priority="553">
      <colorScale>
        <cfvo type="min"/>
        <cfvo type="max"/>
        <color rgb="FFFF7128"/>
        <color rgb="FFFFEF9C"/>
      </colorScale>
    </cfRule>
  </conditionalFormatting>
  <conditionalFormatting sqref="P57:AW57">
    <cfRule type="cellIs" dxfId="1609" priority="552" operator="equal">
      <formula>"a"</formula>
    </cfRule>
  </conditionalFormatting>
  <conditionalFormatting sqref="P57:AW57">
    <cfRule type="cellIs" dxfId="1608" priority="548" operator="equal">
      <formula>"b"</formula>
    </cfRule>
    <cfRule type="cellIs" dxfId="1607" priority="549" operator="equal">
      <formula>"e"</formula>
    </cfRule>
    <cfRule type="cellIs" dxfId="1606" priority="550" operator="equal">
      <formula>"c"</formula>
    </cfRule>
    <cfRule type="cellIs" dxfId="1605" priority="551" operator="equal">
      <formula>"n"</formula>
    </cfRule>
  </conditionalFormatting>
  <conditionalFormatting sqref="AX57:BB57">
    <cfRule type="cellIs" dxfId="1604" priority="546" operator="equal">
      <formula>"A"</formula>
    </cfRule>
    <cfRule type="cellIs" dxfId="1603" priority="547" operator="equal">
      <formula>"E"</formula>
    </cfRule>
  </conditionalFormatting>
  <conditionalFormatting sqref="AX57:BB57">
    <cfRule type="colorScale" priority="545">
      <colorScale>
        <cfvo type="min"/>
        <cfvo type="max"/>
        <color rgb="FFFF7128"/>
        <color rgb="FFFFEF9C"/>
      </colorScale>
    </cfRule>
  </conditionalFormatting>
  <conditionalFormatting sqref="AX57:BB57">
    <cfRule type="cellIs" dxfId="1602" priority="543" operator="equal">
      <formula>"A"</formula>
    </cfRule>
    <cfRule type="cellIs" dxfId="1601" priority="544" operator="equal">
      <formula>"E"</formula>
    </cfRule>
  </conditionalFormatting>
  <conditionalFormatting sqref="AX57:BB57">
    <cfRule type="colorScale" priority="542">
      <colorScale>
        <cfvo type="min"/>
        <cfvo type="max"/>
        <color rgb="FFFF7128"/>
        <color rgb="FFFFEF9C"/>
      </colorScale>
    </cfRule>
  </conditionalFormatting>
  <conditionalFormatting sqref="AX59:BB59">
    <cfRule type="cellIs" dxfId="1600" priority="539" operator="equal">
      <formula>"A"</formula>
    </cfRule>
    <cfRule type="cellIs" dxfId="1599" priority="540" operator="equal">
      <formula>"E"</formula>
    </cfRule>
  </conditionalFormatting>
  <conditionalFormatting sqref="AX59:BB59">
    <cfRule type="colorScale" priority="538">
      <colorScale>
        <cfvo type="min"/>
        <cfvo type="max"/>
        <color rgb="FFFF7128"/>
        <color rgb="FFFFEF9C"/>
      </colorScale>
    </cfRule>
  </conditionalFormatting>
  <conditionalFormatting sqref="P59:AW59">
    <cfRule type="cellIs" dxfId="1598" priority="537" operator="equal">
      <formula>"a"</formula>
    </cfRule>
  </conditionalFormatting>
  <conditionalFormatting sqref="P59:AW59">
    <cfRule type="cellIs" dxfId="1597" priority="533" operator="equal">
      <formula>"b"</formula>
    </cfRule>
    <cfRule type="cellIs" dxfId="1596" priority="534" operator="equal">
      <formula>"e"</formula>
    </cfRule>
    <cfRule type="cellIs" dxfId="1595" priority="535" operator="equal">
      <formula>"c"</formula>
    </cfRule>
    <cfRule type="cellIs" dxfId="1594" priority="536" operator="equal">
      <formula>"n"</formula>
    </cfRule>
  </conditionalFormatting>
  <conditionalFormatting sqref="AX59:BB59">
    <cfRule type="cellIs" dxfId="1593" priority="531" operator="equal">
      <formula>"A"</formula>
    </cfRule>
    <cfRule type="cellIs" dxfId="1592" priority="532" operator="equal">
      <formula>"E"</formula>
    </cfRule>
  </conditionalFormatting>
  <conditionalFormatting sqref="AX59:BB59">
    <cfRule type="colorScale" priority="530">
      <colorScale>
        <cfvo type="min"/>
        <cfvo type="max"/>
        <color rgb="FFFF7128"/>
        <color rgb="FFFFEF9C"/>
      </colorScale>
    </cfRule>
  </conditionalFormatting>
  <conditionalFormatting sqref="AX59:BB59">
    <cfRule type="cellIs" dxfId="1591" priority="528" operator="equal">
      <formula>"A"</formula>
    </cfRule>
    <cfRule type="cellIs" dxfId="1590" priority="529" operator="equal">
      <formula>"E"</formula>
    </cfRule>
  </conditionalFormatting>
  <conditionalFormatting sqref="AX59:BB59">
    <cfRule type="colorScale" priority="527">
      <colorScale>
        <cfvo type="min"/>
        <cfvo type="max"/>
        <color rgb="FFFF7128"/>
        <color rgb="FFFFEF9C"/>
      </colorScale>
    </cfRule>
  </conditionalFormatting>
  <conditionalFormatting sqref="AX61:BB61">
    <cfRule type="cellIs" dxfId="1589" priority="524" operator="equal">
      <formula>"A"</formula>
    </cfRule>
    <cfRule type="cellIs" dxfId="1588" priority="525" operator="equal">
      <formula>"E"</formula>
    </cfRule>
  </conditionalFormatting>
  <conditionalFormatting sqref="AX61:BB61">
    <cfRule type="colorScale" priority="523">
      <colorScale>
        <cfvo type="min"/>
        <cfvo type="max"/>
        <color rgb="FFFF7128"/>
        <color rgb="FFFFEF9C"/>
      </colorScale>
    </cfRule>
  </conditionalFormatting>
  <conditionalFormatting sqref="P61:AW61">
    <cfRule type="cellIs" dxfId="1587" priority="522" operator="equal">
      <formula>"a"</formula>
    </cfRule>
  </conditionalFormatting>
  <conditionalFormatting sqref="P61:AW61">
    <cfRule type="cellIs" dxfId="1586" priority="518" operator="equal">
      <formula>"b"</formula>
    </cfRule>
    <cfRule type="cellIs" dxfId="1585" priority="519" operator="equal">
      <formula>"e"</formula>
    </cfRule>
    <cfRule type="cellIs" dxfId="1584" priority="520" operator="equal">
      <formula>"c"</formula>
    </cfRule>
    <cfRule type="cellIs" dxfId="1583" priority="521" operator="equal">
      <formula>"n"</formula>
    </cfRule>
  </conditionalFormatting>
  <conditionalFormatting sqref="AX61:BB61">
    <cfRule type="cellIs" dxfId="1582" priority="516" operator="equal">
      <formula>"A"</formula>
    </cfRule>
    <cfRule type="cellIs" dxfId="1581" priority="517" operator="equal">
      <formula>"E"</formula>
    </cfRule>
  </conditionalFormatting>
  <conditionalFormatting sqref="AX61:BB61">
    <cfRule type="colorScale" priority="515">
      <colorScale>
        <cfvo type="min"/>
        <cfvo type="max"/>
        <color rgb="FFFF7128"/>
        <color rgb="FFFFEF9C"/>
      </colorScale>
    </cfRule>
  </conditionalFormatting>
  <conditionalFormatting sqref="AX61:BB61">
    <cfRule type="cellIs" dxfId="1580" priority="513" operator="equal">
      <formula>"A"</formula>
    </cfRule>
    <cfRule type="cellIs" dxfId="1579" priority="514" operator="equal">
      <formula>"E"</formula>
    </cfRule>
  </conditionalFormatting>
  <conditionalFormatting sqref="AX61:BB61">
    <cfRule type="colorScale" priority="512">
      <colorScale>
        <cfvo type="min"/>
        <cfvo type="max"/>
        <color rgb="FFFF7128"/>
        <color rgb="FFFFEF9C"/>
      </colorScale>
    </cfRule>
  </conditionalFormatting>
  <conditionalFormatting sqref="AX63:BB63">
    <cfRule type="cellIs" dxfId="1578" priority="509" operator="equal">
      <formula>"A"</formula>
    </cfRule>
    <cfRule type="cellIs" dxfId="1577" priority="510" operator="equal">
      <formula>"E"</formula>
    </cfRule>
  </conditionalFormatting>
  <conditionalFormatting sqref="AX63:BB63">
    <cfRule type="colorScale" priority="508">
      <colorScale>
        <cfvo type="min"/>
        <cfvo type="max"/>
        <color rgb="FFFF7128"/>
        <color rgb="FFFFEF9C"/>
      </colorScale>
    </cfRule>
  </conditionalFormatting>
  <conditionalFormatting sqref="P63:AW63">
    <cfRule type="cellIs" dxfId="1576" priority="507" operator="equal">
      <formula>"a"</formula>
    </cfRule>
  </conditionalFormatting>
  <conditionalFormatting sqref="P63:AW63">
    <cfRule type="cellIs" dxfId="1575" priority="503" operator="equal">
      <formula>"b"</formula>
    </cfRule>
    <cfRule type="cellIs" dxfId="1574" priority="504" operator="equal">
      <formula>"e"</formula>
    </cfRule>
    <cfRule type="cellIs" dxfId="1573" priority="505" operator="equal">
      <formula>"c"</formula>
    </cfRule>
    <cfRule type="cellIs" dxfId="1572" priority="506" operator="equal">
      <formula>"n"</formula>
    </cfRule>
  </conditionalFormatting>
  <conditionalFormatting sqref="AX63:BB63">
    <cfRule type="cellIs" dxfId="1571" priority="501" operator="equal">
      <formula>"A"</formula>
    </cfRule>
    <cfRule type="cellIs" dxfId="1570" priority="502" operator="equal">
      <formula>"E"</formula>
    </cfRule>
  </conditionalFormatting>
  <conditionalFormatting sqref="AX63:BB63">
    <cfRule type="colorScale" priority="500">
      <colorScale>
        <cfvo type="min"/>
        <cfvo type="max"/>
        <color rgb="FFFF7128"/>
        <color rgb="FFFFEF9C"/>
      </colorScale>
    </cfRule>
  </conditionalFormatting>
  <conditionalFormatting sqref="AX63:BB63">
    <cfRule type="cellIs" dxfId="1569" priority="498" operator="equal">
      <formula>"A"</formula>
    </cfRule>
    <cfRule type="cellIs" dxfId="1568" priority="499" operator="equal">
      <formula>"E"</formula>
    </cfRule>
  </conditionalFormatting>
  <conditionalFormatting sqref="AX63:BB63">
    <cfRule type="colorScale" priority="497">
      <colorScale>
        <cfvo type="min"/>
        <cfvo type="max"/>
        <color rgb="FFFF7128"/>
        <color rgb="FFFFEF9C"/>
      </colorScale>
    </cfRule>
  </conditionalFormatting>
  <conditionalFormatting sqref="AX31:BB31">
    <cfRule type="cellIs" dxfId="1567" priority="494" operator="equal">
      <formula>"A"</formula>
    </cfRule>
    <cfRule type="cellIs" dxfId="1566" priority="495" operator="equal">
      <formula>"E"</formula>
    </cfRule>
  </conditionalFormatting>
  <conditionalFormatting sqref="AX31:BB31">
    <cfRule type="colorScale" priority="493">
      <colorScale>
        <cfvo type="min"/>
        <cfvo type="max"/>
        <color rgb="FFFF7128"/>
        <color rgb="FFFFEF9C"/>
      </colorScale>
    </cfRule>
  </conditionalFormatting>
  <conditionalFormatting sqref="P31:AW31">
    <cfRule type="cellIs" dxfId="1565" priority="492" operator="equal">
      <formula>"a"</formula>
    </cfRule>
  </conditionalFormatting>
  <conditionalFormatting sqref="P31:AW31">
    <cfRule type="cellIs" dxfId="1564" priority="488" operator="equal">
      <formula>"b"</formula>
    </cfRule>
    <cfRule type="cellIs" dxfId="1563" priority="489" operator="equal">
      <formula>"e"</formula>
    </cfRule>
    <cfRule type="cellIs" dxfId="1562" priority="490" operator="equal">
      <formula>"c"</formula>
    </cfRule>
    <cfRule type="cellIs" dxfId="1561" priority="491" operator="equal">
      <formula>"n"</formula>
    </cfRule>
  </conditionalFormatting>
  <conditionalFormatting sqref="AX31:BB31">
    <cfRule type="cellIs" dxfId="1560" priority="486" operator="equal">
      <formula>"A"</formula>
    </cfRule>
    <cfRule type="cellIs" dxfId="1559" priority="487" operator="equal">
      <formula>"E"</formula>
    </cfRule>
  </conditionalFormatting>
  <conditionalFormatting sqref="AX31:BB31">
    <cfRule type="colorScale" priority="485">
      <colorScale>
        <cfvo type="min"/>
        <cfvo type="max"/>
        <color rgb="FFFF7128"/>
        <color rgb="FFFFEF9C"/>
      </colorScale>
    </cfRule>
  </conditionalFormatting>
  <conditionalFormatting sqref="AX31:BB31">
    <cfRule type="cellIs" dxfId="1558" priority="483" operator="equal">
      <formula>"A"</formula>
    </cfRule>
    <cfRule type="cellIs" dxfId="1557" priority="484" operator="equal">
      <formula>"E"</formula>
    </cfRule>
  </conditionalFormatting>
  <conditionalFormatting sqref="AX31:BB31">
    <cfRule type="colorScale" priority="482">
      <colorScale>
        <cfvo type="min"/>
        <cfvo type="max"/>
        <color rgb="FFFF7128"/>
        <color rgb="FFFFEF9C"/>
      </colorScale>
    </cfRule>
  </conditionalFormatting>
  <conditionalFormatting sqref="AX50:BB50">
    <cfRule type="cellIs" dxfId="1556" priority="479" operator="equal">
      <formula>"A"</formula>
    </cfRule>
    <cfRule type="cellIs" dxfId="1555" priority="480" operator="equal">
      <formula>"E"</formula>
    </cfRule>
  </conditionalFormatting>
  <conditionalFormatting sqref="AX50:BB50">
    <cfRule type="colorScale" priority="478">
      <colorScale>
        <cfvo type="min"/>
        <cfvo type="max"/>
        <color rgb="FFFF7128"/>
        <color rgb="FFFFEF9C"/>
      </colorScale>
    </cfRule>
  </conditionalFormatting>
  <conditionalFormatting sqref="P50:AW50">
    <cfRule type="cellIs" dxfId="1554" priority="477" operator="equal">
      <formula>"a"</formula>
    </cfRule>
  </conditionalFormatting>
  <conditionalFormatting sqref="P50:AW50">
    <cfRule type="cellIs" dxfId="1553" priority="473" operator="equal">
      <formula>"b"</formula>
    </cfRule>
    <cfRule type="cellIs" dxfId="1552" priority="474" operator="equal">
      <formula>"e"</formula>
    </cfRule>
    <cfRule type="cellIs" dxfId="1551" priority="475" operator="equal">
      <formula>"c"</formula>
    </cfRule>
    <cfRule type="cellIs" dxfId="1550" priority="476" operator="equal">
      <formula>"n"</formula>
    </cfRule>
  </conditionalFormatting>
  <conditionalFormatting sqref="AX50:BB50">
    <cfRule type="cellIs" dxfId="1549" priority="471" operator="equal">
      <formula>"A"</formula>
    </cfRule>
    <cfRule type="cellIs" dxfId="1548" priority="472" operator="equal">
      <formula>"E"</formula>
    </cfRule>
  </conditionalFormatting>
  <conditionalFormatting sqref="AX50:BB50">
    <cfRule type="colorScale" priority="470">
      <colorScale>
        <cfvo type="min"/>
        <cfvo type="max"/>
        <color rgb="FFFF7128"/>
        <color rgb="FFFFEF9C"/>
      </colorScale>
    </cfRule>
  </conditionalFormatting>
  <conditionalFormatting sqref="AX50:BB50">
    <cfRule type="cellIs" dxfId="1547" priority="468" operator="equal">
      <formula>"A"</formula>
    </cfRule>
    <cfRule type="cellIs" dxfId="1546" priority="469" operator="equal">
      <formula>"E"</formula>
    </cfRule>
  </conditionalFormatting>
  <conditionalFormatting sqref="AX50:BB50">
    <cfRule type="colorScale" priority="467">
      <colorScale>
        <cfvo type="min"/>
        <cfvo type="max"/>
        <color rgb="FFFF7128"/>
        <color rgb="FFFFEF9C"/>
      </colorScale>
    </cfRule>
  </conditionalFormatting>
  <conditionalFormatting sqref="AX67:BB67">
    <cfRule type="cellIs" dxfId="1545" priority="464" operator="equal">
      <formula>"A"</formula>
    </cfRule>
    <cfRule type="cellIs" dxfId="1544" priority="465" operator="equal">
      <formula>"E"</formula>
    </cfRule>
  </conditionalFormatting>
  <conditionalFormatting sqref="AX67:BB67">
    <cfRule type="colorScale" priority="463">
      <colorScale>
        <cfvo type="min"/>
        <cfvo type="max"/>
        <color rgb="FFFF7128"/>
        <color rgb="FFFFEF9C"/>
      </colorScale>
    </cfRule>
  </conditionalFormatting>
  <conditionalFormatting sqref="P67:AW67">
    <cfRule type="cellIs" dxfId="1543" priority="462" operator="equal">
      <formula>"a"</formula>
    </cfRule>
  </conditionalFormatting>
  <conditionalFormatting sqref="P67:AW67">
    <cfRule type="cellIs" dxfId="1542" priority="458" operator="equal">
      <formula>"b"</formula>
    </cfRule>
    <cfRule type="cellIs" dxfId="1541" priority="459" operator="equal">
      <formula>"e"</formula>
    </cfRule>
    <cfRule type="cellIs" dxfId="1540" priority="460" operator="equal">
      <formula>"c"</formula>
    </cfRule>
    <cfRule type="cellIs" dxfId="1539" priority="461" operator="equal">
      <formula>"n"</formula>
    </cfRule>
  </conditionalFormatting>
  <conditionalFormatting sqref="AX67:BB67">
    <cfRule type="cellIs" dxfId="1538" priority="456" operator="equal">
      <formula>"A"</formula>
    </cfRule>
    <cfRule type="cellIs" dxfId="1537" priority="457" operator="equal">
      <formula>"E"</formula>
    </cfRule>
  </conditionalFormatting>
  <conditionalFormatting sqref="AX67:BB67">
    <cfRule type="colorScale" priority="455">
      <colorScale>
        <cfvo type="min"/>
        <cfvo type="max"/>
        <color rgb="FFFF7128"/>
        <color rgb="FFFFEF9C"/>
      </colorScale>
    </cfRule>
  </conditionalFormatting>
  <conditionalFormatting sqref="AX67:BB67">
    <cfRule type="cellIs" dxfId="1536" priority="453" operator="equal">
      <formula>"A"</formula>
    </cfRule>
    <cfRule type="cellIs" dxfId="1535" priority="454" operator="equal">
      <formula>"E"</formula>
    </cfRule>
  </conditionalFormatting>
  <conditionalFormatting sqref="AX67:BB67">
    <cfRule type="colorScale" priority="452">
      <colorScale>
        <cfvo type="min"/>
        <cfvo type="max"/>
        <color rgb="FFFF7128"/>
        <color rgb="FFFFEF9C"/>
      </colorScale>
    </cfRule>
  </conditionalFormatting>
  <conditionalFormatting sqref="P32:AW32">
    <cfRule type="cellIs" dxfId="1534" priority="339" operator="equal">
      <formula>"a"</formula>
    </cfRule>
  </conditionalFormatting>
  <conditionalFormatting sqref="P32:AW32">
    <cfRule type="cellIs" dxfId="1533" priority="335" operator="equal">
      <formula>"b"</formula>
    </cfRule>
    <cfRule type="cellIs" dxfId="1532" priority="336" operator="equal">
      <formula>"e"</formula>
    </cfRule>
    <cfRule type="cellIs" dxfId="1531" priority="337" operator="equal">
      <formula>"c"</formula>
    </cfRule>
    <cfRule type="cellIs" dxfId="1530" priority="338" operator="equal">
      <formula>"n"</formula>
    </cfRule>
  </conditionalFormatting>
  <conditionalFormatting sqref="P51:AW51">
    <cfRule type="cellIs" dxfId="1529" priority="334" operator="equal">
      <formula>"a"</formula>
    </cfRule>
  </conditionalFormatting>
  <conditionalFormatting sqref="P51:AW51">
    <cfRule type="cellIs" dxfId="1528" priority="330" operator="equal">
      <formula>"b"</formula>
    </cfRule>
    <cfRule type="cellIs" dxfId="1527" priority="331" operator="equal">
      <formula>"e"</formula>
    </cfRule>
    <cfRule type="cellIs" dxfId="1526" priority="332" operator="equal">
      <formula>"c"</formula>
    </cfRule>
    <cfRule type="cellIs" dxfId="1525" priority="333" operator="equal">
      <formula>"n"</formula>
    </cfRule>
  </conditionalFormatting>
  <conditionalFormatting sqref="P60:AW60">
    <cfRule type="cellIs" dxfId="1524" priority="319" operator="equal">
      <formula>"a"</formula>
    </cfRule>
  </conditionalFormatting>
  <conditionalFormatting sqref="P60:AW60">
    <cfRule type="cellIs" dxfId="1523" priority="315" operator="equal">
      <formula>"b"</formula>
    </cfRule>
    <cfRule type="cellIs" dxfId="1522" priority="316" operator="equal">
      <formula>"e"</formula>
    </cfRule>
    <cfRule type="cellIs" dxfId="1521" priority="317" operator="equal">
      <formula>"c"</formula>
    </cfRule>
    <cfRule type="cellIs" dxfId="1520" priority="318" operator="equal">
      <formula>"n"</formula>
    </cfRule>
  </conditionalFormatting>
  <conditionalFormatting sqref="P44">
    <cfRule type="cellIs" dxfId="1519" priority="309" operator="equal">
      <formula>"a"</formula>
    </cfRule>
  </conditionalFormatting>
  <conditionalFormatting sqref="P44">
    <cfRule type="cellIs" dxfId="1518" priority="305" operator="equal">
      <formula>"b"</formula>
    </cfRule>
    <cfRule type="cellIs" dxfId="1517" priority="306" operator="equal">
      <formula>"e"</formula>
    </cfRule>
    <cfRule type="cellIs" dxfId="1516" priority="307" operator="equal">
      <formula>"c"</formula>
    </cfRule>
    <cfRule type="cellIs" dxfId="1515" priority="308" operator="equal">
      <formula>"n"</formula>
    </cfRule>
  </conditionalFormatting>
  <conditionalFormatting sqref="P12:AW16">
    <cfRule type="cellIs" dxfId="1514" priority="176" operator="equal">
      <formula>"a"</formula>
    </cfRule>
  </conditionalFormatting>
  <conditionalFormatting sqref="P12:AW16">
    <cfRule type="cellIs" dxfId="1513" priority="172" operator="equal">
      <formula>"b"</formula>
    </cfRule>
    <cfRule type="cellIs" dxfId="1512" priority="173" operator="equal">
      <formula>"e"</formula>
    </cfRule>
    <cfRule type="cellIs" dxfId="1511" priority="174" operator="equal">
      <formula>"c"</formula>
    </cfRule>
    <cfRule type="cellIs" dxfId="1510" priority="175" operator="equal">
      <formula>"n"</formula>
    </cfRule>
  </conditionalFormatting>
  <conditionalFormatting sqref="P5:AW5">
    <cfRule type="cellIs" dxfId="1509" priority="168" operator="equal">
      <formula>"a"</formula>
    </cfRule>
  </conditionalFormatting>
  <conditionalFormatting sqref="P5:AW5">
    <cfRule type="cellIs" dxfId="1508" priority="164" operator="equal">
      <formula>"b"</formula>
    </cfRule>
    <cfRule type="cellIs" dxfId="1507" priority="165" operator="equal">
      <formula>"e"</formula>
    </cfRule>
    <cfRule type="cellIs" dxfId="1506" priority="166" operator="equal">
      <formula>"c"</formula>
    </cfRule>
    <cfRule type="cellIs" dxfId="1505" priority="167" operator="equal">
      <formula>"n"</formula>
    </cfRule>
  </conditionalFormatting>
  <conditionalFormatting sqref="P6:AW6">
    <cfRule type="cellIs" dxfId="1504" priority="160" operator="equal">
      <formula>"a"</formula>
    </cfRule>
  </conditionalFormatting>
  <conditionalFormatting sqref="P6:AW6">
    <cfRule type="cellIs" dxfId="1503" priority="156" operator="equal">
      <formula>"b"</formula>
    </cfRule>
    <cfRule type="cellIs" dxfId="1502" priority="157" operator="equal">
      <formula>"e"</formula>
    </cfRule>
    <cfRule type="cellIs" dxfId="1501" priority="158" operator="equal">
      <formula>"c"</formula>
    </cfRule>
    <cfRule type="cellIs" dxfId="1500" priority="159" operator="equal">
      <formula>"n"</formula>
    </cfRule>
  </conditionalFormatting>
  <conditionalFormatting sqref="P7:AW7">
    <cfRule type="cellIs" dxfId="1499" priority="152" operator="equal">
      <formula>"a"</formula>
    </cfRule>
  </conditionalFormatting>
  <conditionalFormatting sqref="P7:AW7">
    <cfRule type="cellIs" dxfId="1498" priority="148" operator="equal">
      <formula>"b"</formula>
    </cfRule>
    <cfRule type="cellIs" dxfId="1497" priority="149" operator="equal">
      <formula>"e"</formula>
    </cfRule>
    <cfRule type="cellIs" dxfId="1496" priority="150" operator="equal">
      <formula>"c"</formula>
    </cfRule>
    <cfRule type="cellIs" dxfId="1495" priority="151" operator="equal">
      <formula>"n"</formula>
    </cfRule>
  </conditionalFormatting>
  <conditionalFormatting sqref="P9:AW9">
    <cfRule type="cellIs" dxfId="1494" priority="144" operator="equal">
      <formula>"a"</formula>
    </cfRule>
  </conditionalFormatting>
  <conditionalFormatting sqref="P9:AW9">
    <cfRule type="cellIs" dxfId="1493" priority="140" operator="equal">
      <formula>"b"</formula>
    </cfRule>
    <cfRule type="cellIs" dxfId="1492" priority="141" operator="equal">
      <formula>"e"</formula>
    </cfRule>
    <cfRule type="cellIs" dxfId="1491" priority="142" operator="equal">
      <formula>"c"</formula>
    </cfRule>
    <cfRule type="cellIs" dxfId="1490" priority="143" operator="equal">
      <formula>"n"</formula>
    </cfRule>
  </conditionalFormatting>
  <conditionalFormatting sqref="P10:AW10">
    <cfRule type="cellIs" dxfId="1489" priority="136" operator="equal">
      <formula>"a"</formula>
    </cfRule>
  </conditionalFormatting>
  <conditionalFormatting sqref="P10:AW10">
    <cfRule type="cellIs" dxfId="1488" priority="132" operator="equal">
      <formula>"b"</formula>
    </cfRule>
    <cfRule type="cellIs" dxfId="1487" priority="133" operator="equal">
      <formula>"e"</formula>
    </cfRule>
    <cfRule type="cellIs" dxfId="1486" priority="134" operator="equal">
      <formula>"c"</formula>
    </cfRule>
    <cfRule type="cellIs" dxfId="1485" priority="135" operator="equal">
      <formula>"n"</formula>
    </cfRule>
  </conditionalFormatting>
  <conditionalFormatting sqref="P18:AW20">
    <cfRule type="cellIs" dxfId="1484" priority="128" operator="equal">
      <formula>"a"</formula>
    </cfRule>
  </conditionalFormatting>
  <conditionalFormatting sqref="P18:AW20">
    <cfRule type="cellIs" dxfId="1483" priority="124" operator="equal">
      <formula>"b"</formula>
    </cfRule>
    <cfRule type="cellIs" dxfId="1482" priority="125" operator="equal">
      <formula>"e"</formula>
    </cfRule>
    <cfRule type="cellIs" dxfId="1481" priority="126" operator="equal">
      <formula>"c"</formula>
    </cfRule>
    <cfRule type="cellIs" dxfId="1480" priority="127" operator="equal">
      <formula>"n"</formula>
    </cfRule>
  </conditionalFormatting>
  <conditionalFormatting sqref="P22:AW23">
    <cfRule type="cellIs" dxfId="1479" priority="120" operator="equal">
      <formula>"a"</formula>
    </cfRule>
  </conditionalFormatting>
  <conditionalFormatting sqref="P22:AW23">
    <cfRule type="cellIs" dxfId="1478" priority="116" operator="equal">
      <formula>"b"</formula>
    </cfRule>
    <cfRule type="cellIs" dxfId="1477" priority="117" operator="equal">
      <formula>"e"</formula>
    </cfRule>
    <cfRule type="cellIs" dxfId="1476" priority="118" operator="equal">
      <formula>"c"</formula>
    </cfRule>
    <cfRule type="cellIs" dxfId="1475" priority="119" operator="equal">
      <formula>"n"</formula>
    </cfRule>
  </conditionalFormatting>
  <conditionalFormatting sqref="P25:AW30">
    <cfRule type="cellIs" dxfId="1474" priority="112" operator="equal">
      <formula>"a"</formula>
    </cfRule>
  </conditionalFormatting>
  <conditionalFormatting sqref="P25:AW30">
    <cfRule type="cellIs" dxfId="1473" priority="108" operator="equal">
      <formula>"b"</formula>
    </cfRule>
    <cfRule type="cellIs" dxfId="1472" priority="109" operator="equal">
      <formula>"e"</formula>
    </cfRule>
    <cfRule type="cellIs" dxfId="1471" priority="110" operator="equal">
      <formula>"c"</formula>
    </cfRule>
    <cfRule type="cellIs" dxfId="1470" priority="111" operator="equal">
      <formula>"n"</formula>
    </cfRule>
  </conditionalFormatting>
  <conditionalFormatting sqref="P34:AW35">
    <cfRule type="cellIs" dxfId="1469" priority="104" operator="equal">
      <formula>"a"</formula>
    </cfRule>
  </conditionalFormatting>
  <conditionalFormatting sqref="P34:AW35">
    <cfRule type="cellIs" dxfId="1468" priority="100" operator="equal">
      <formula>"b"</formula>
    </cfRule>
    <cfRule type="cellIs" dxfId="1467" priority="101" operator="equal">
      <formula>"e"</formula>
    </cfRule>
    <cfRule type="cellIs" dxfId="1466" priority="102" operator="equal">
      <formula>"c"</formula>
    </cfRule>
    <cfRule type="cellIs" dxfId="1465" priority="103" operator="equal">
      <formula>"n"</formula>
    </cfRule>
  </conditionalFormatting>
  <conditionalFormatting sqref="P42:AW43">
    <cfRule type="cellIs" dxfId="1464" priority="80" operator="equal">
      <formula>"a"</formula>
    </cfRule>
  </conditionalFormatting>
  <conditionalFormatting sqref="P42:AW43">
    <cfRule type="cellIs" dxfId="1463" priority="76" operator="equal">
      <formula>"b"</formula>
    </cfRule>
    <cfRule type="cellIs" dxfId="1462" priority="77" operator="equal">
      <formula>"e"</formula>
    </cfRule>
    <cfRule type="cellIs" dxfId="1461" priority="78" operator="equal">
      <formula>"c"</formula>
    </cfRule>
    <cfRule type="cellIs" dxfId="1460" priority="79" operator="equal">
      <formula>"n"</formula>
    </cfRule>
  </conditionalFormatting>
  <conditionalFormatting sqref="P45:AW45">
    <cfRule type="cellIs" dxfId="1459" priority="72" operator="equal">
      <formula>"a"</formula>
    </cfRule>
  </conditionalFormatting>
  <conditionalFormatting sqref="P45:AW45">
    <cfRule type="cellIs" dxfId="1458" priority="68" operator="equal">
      <formula>"b"</formula>
    </cfRule>
    <cfRule type="cellIs" dxfId="1457" priority="69" operator="equal">
      <formula>"e"</formula>
    </cfRule>
    <cfRule type="cellIs" dxfId="1456" priority="70" operator="equal">
      <formula>"c"</formula>
    </cfRule>
    <cfRule type="cellIs" dxfId="1455" priority="71" operator="equal">
      <formula>"n"</formula>
    </cfRule>
  </conditionalFormatting>
  <conditionalFormatting sqref="P47:AW49">
    <cfRule type="cellIs" dxfId="1454" priority="64" operator="equal">
      <formula>"a"</formula>
    </cfRule>
  </conditionalFormatting>
  <conditionalFormatting sqref="P47:AW49">
    <cfRule type="cellIs" dxfId="1453" priority="60" operator="equal">
      <formula>"b"</formula>
    </cfRule>
    <cfRule type="cellIs" dxfId="1452" priority="61" operator="equal">
      <formula>"e"</formula>
    </cfRule>
    <cfRule type="cellIs" dxfId="1451" priority="62" operator="equal">
      <formula>"c"</formula>
    </cfRule>
    <cfRule type="cellIs" dxfId="1450" priority="63" operator="equal">
      <formula>"n"</formula>
    </cfRule>
  </conditionalFormatting>
  <conditionalFormatting sqref="P53:AW54">
    <cfRule type="cellIs" dxfId="1449" priority="56" operator="equal">
      <formula>"a"</formula>
    </cfRule>
  </conditionalFormatting>
  <conditionalFormatting sqref="P53:AW54">
    <cfRule type="cellIs" dxfId="1448" priority="52" operator="equal">
      <formula>"b"</formula>
    </cfRule>
    <cfRule type="cellIs" dxfId="1447" priority="53" operator="equal">
      <formula>"e"</formula>
    </cfRule>
    <cfRule type="cellIs" dxfId="1446" priority="54" operator="equal">
      <formula>"c"</formula>
    </cfRule>
    <cfRule type="cellIs" dxfId="1445" priority="55" operator="equal">
      <formula>"n"</formula>
    </cfRule>
  </conditionalFormatting>
  <conditionalFormatting sqref="P64:AW66">
    <cfRule type="cellIs" dxfId="1444" priority="48" operator="equal">
      <formula>"a"</formula>
    </cfRule>
  </conditionalFormatting>
  <conditionalFormatting sqref="P64:AW66">
    <cfRule type="cellIs" dxfId="1443" priority="44" operator="equal">
      <formula>"b"</formula>
    </cfRule>
    <cfRule type="cellIs" dxfId="1442" priority="45" operator="equal">
      <formula>"e"</formula>
    </cfRule>
    <cfRule type="cellIs" dxfId="1441" priority="46" operator="equal">
      <formula>"c"</formula>
    </cfRule>
    <cfRule type="cellIs" dxfId="1440" priority="47" operator="equal">
      <formula>"n"</formula>
    </cfRule>
  </conditionalFormatting>
  <conditionalFormatting sqref="P37:AW37">
    <cfRule type="cellIs" dxfId="1356" priority="36" operator="equal">
      <formula>"b"</formula>
    </cfRule>
    <cfRule type="cellIs" dxfId="1355" priority="37" operator="equal">
      <formula>"e"</formula>
    </cfRule>
    <cfRule type="cellIs" dxfId="1354" priority="38" operator="equal">
      <formula>"c"</formula>
    </cfRule>
    <cfRule type="cellIs" dxfId="1353" priority="39" operator="equal">
      <formula>"n"</formula>
    </cfRule>
  </conditionalFormatting>
  <conditionalFormatting sqref="P37:AW37">
    <cfRule type="cellIs" dxfId="1352" priority="40" operator="equal">
      <formula>"a"</formula>
    </cfRule>
  </conditionalFormatting>
  <conditionalFormatting sqref="P56:AW56">
    <cfRule type="cellIs" dxfId="1336" priority="16" operator="equal">
      <formula>"b"</formula>
    </cfRule>
    <cfRule type="cellIs" dxfId="1335" priority="17" operator="equal">
      <formula>"e"</formula>
    </cfRule>
    <cfRule type="cellIs" dxfId="1334" priority="18" operator="equal">
      <formula>"c"</formula>
    </cfRule>
    <cfRule type="cellIs" dxfId="1333" priority="19" operator="equal">
      <formula>"n"</formula>
    </cfRule>
  </conditionalFormatting>
  <conditionalFormatting sqref="P56:AW56">
    <cfRule type="cellIs" dxfId="1332" priority="20" operator="equal">
      <formula>"a"</formula>
    </cfRule>
  </conditionalFormatting>
  <conditionalFormatting sqref="P62:AW62">
    <cfRule type="cellIs" dxfId="1331" priority="6" operator="equal">
      <formula>"b"</formula>
    </cfRule>
    <cfRule type="cellIs" dxfId="1330" priority="7" operator="equal">
      <formula>"e"</formula>
    </cfRule>
    <cfRule type="cellIs" dxfId="1329" priority="8" operator="equal">
      <formula>"c"</formula>
    </cfRule>
    <cfRule type="cellIs" dxfId="1328" priority="9" operator="equal">
      <formula>"n"</formula>
    </cfRule>
  </conditionalFormatting>
  <conditionalFormatting sqref="P62:AW62">
    <cfRule type="cellIs" dxfId="1327" priority="10" operator="equal">
      <formula>"a"</formula>
    </cfRule>
  </conditionalFormatting>
  <conditionalFormatting sqref="P58:AW58">
    <cfRule type="cellIs" dxfId="1321" priority="5" operator="equal">
      <formula>"a"</formula>
    </cfRule>
  </conditionalFormatting>
  <conditionalFormatting sqref="P58:AW58">
    <cfRule type="cellIs" dxfId="1320" priority="1" operator="equal">
      <formula>"b"</formula>
    </cfRule>
    <cfRule type="cellIs" dxfId="1319" priority="2" operator="equal">
      <formula>"e"</formula>
    </cfRule>
    <cfRule type="cellIs" dxfId="1318" priority="3" operator="equal">
      <formula>"c"</formula>
    </cfRule>
    <cfRule type="cellIs" dxfId="1317" priority="4" operator="equal">
      <formula>"n"</formula>
    </cfRule>
  </conditionalFormatting>
  <dataValidations count="1">
    <dataValidation type="list" allowBlank="1" showInputMessage="1" showErrorMessage="1" sqref="P5:AW31 P33:AW50 P52:AW67">
      <formula1>$BJ$2:$BJ$6</formula1>
    </dataValidation>
  </dataValidations>
  <pageMargins left="0.70866141732283472" right="0.70866141732283472" top="0.74803149606299213" bottom="0.74803149606299213" header="0.31496062992125984" footer="0.31496062992125984"/>
  <pageSetup paperSize="8" scale="49" orientation="landscape" r:id="rId1"/>
  <extLst>
    <ext xmlns:x14="http://schemas.microsoft.com/office/spreadsheetml/2009/9/main" uri="{78C0D931-6437-407d-A8EE-F0AAD7539E65}">
      <x14:conditionalFormattings>
        <x14:conditionalFormatting xmlns:xm="http://schemas.microsoft.com/office/excel/2006/main">
          <x14:cfRule type="containsText" priority="751" operator="containsText" id="{62387163-122E-4CE3-903E-2DCA07CA32BD}">
            <xm:f>NOT(ISERROR(SEARCH("B",AX8)))</xm:f>
            <xm:f>"B"</xm:f>
            <x14:dxf>
              <font>
                <color theme="0"/>
              </font>
              <fill>
                <patternFill>
                  <bgColor rgb="FF7030A0"/>
                </patternFill>
              </fill>
            </x14:dxf>
          </x14:cfRule>
          <xm:sqref>AX8:BB8</xm:sqref>
        </x14:conditionalFormatting>
        <x14:conditionalFormatting xmlns:xm="http://schemas.microsoft.com/office/excel/2006/main">
          <x14:cfRule type="containsText" priority="381" operator="containsText" id="{CD4CFD5A-3EF4-45B6-864C-63497A356B86}">
            <xm:f>NOT(ISERROR(SEARCH("C",AX11)))</xm:f>
            <xm:f>"C"</xm:f>
            <x14:dxf>
              <font>
                <color rgb="FF006100"/>
              </font>
              <fill>
                <patternFill>
                  <bgColor rgb="FFC6EFCE"/>
                </patternFill>
              </fill>
            </x14:dxf>
          </x14:cfRule>
          <x14:cfRule type="containsText" priority="736" operator="containsText" id="{8BB7B98E-DF67-47C8-B888-EA496508E039}">
            <xm:f>NOT(ISERROR(SEARCH("B",AX11)))</xm:f>
            <xm:f>"B"</xm:f>
            <x14:dxf>
              <font>
                <color theme="0"/>
              </font>
              <fill>
                <patternFill>
                  <bgColor rgb="FF7030A0"/>
                </patternFill>
              </fill>
            </x14:dxf>
          </x14:cfRule>
          <x14:cfRule type="containsText" priority="752" operator="containsText" id="{E5DC5A8F-3FB2-409D-816E-E9280920FC7C}">
            <xm:f>NOT(ISERROR(SEARCH("N",AX11)))</xm:f>
            <xm:f>"N"</xm:f>
            <x14:dxf>
              <font>
                <color rgb="FF9C0006"/>
              </font>
              <fill>
                <patternFill>
                  <bgColor rgb="FFFFC7CE"/>
                </patternFill>
              </fill>
            </x14:dxf>
          </x14:cfRule>
          <xm:sqref>AX11:BB11</xm:sqref>
        </x14:conditionalFormatting>
        <x14:conditionalFormatting xmlns:xm="http://schemas.microsoft.com/office/excel/2006/main">
          <x14:cfRule type="containsText" priority="721" operator="containsText" id="{CDC901E3-510A-4C47-B69E-5F0E8BE8FF79}">
            <xm:f>NOT(ISERROR(SEARCH("B",AX17)))</xm:f>
            <xm:f>"B"</xm:f>
            <x14:dxf>
              <font>
                <color theme="0"/>
              </font>
              <fill>
                <patternFill>
                  <bgColor rgb="FF7030A0"/>
                </patternFill>
              </fill>
            </x14:dxf>
          </x14:cfRule>
          <xm:sqref>AX17:BB17</xm:sqref>
        </x14:conditionalFormatting>
        <x14:conditionalFormatting xmlns:xm="http://schemas.microsoft.com/office/excel/2006/main">
          <x14:cfRule type="containsText" priority="706" operator="containsText" id="{70BDC216-355A-4117-BA0A-48CD348A648B}">
            <xm:f>NOT(ISERROR(SEARCH("B",AX21)))</xm:f>
            <xm:f>"B"</xm:f>
            <x14:dxf>
              <font>
                <color theme="0"/>
              </font>
              <fill>
                <patternFill>
                  <bgColor rgb="FF7030A0"/>
                </patternFill>
              </fill>
            </x14:dxf>
          </x14:cfRule>
          <x14:cfRule type="containsText" priority="753" operator="containsText" id="{4F85E8F0-31D5-412D-A559-3BC4293F9454}">
            <xm:f>NOT(ISERROR(SEARCH("C",AX21)))</xm:f>
            <xm:f>"C"</xm:f>
            <x14:dxf>
              <font>
                <color rgb="FF006100"/>
              </font>
              <fill>
                <patternFill>
                  <bgColor rgb="FFC6EFCE"/>
                </patternFill>
              </fill>
            </x14:dxf>
          </x14:cfRule>
          <x14:cfRule type="containsText" priority="753" operator="containsText" id="{A43BD120-FC25-45FB-9434-D0219D69E4D7}">
            <xm:f>NOT(ISERROR(SEARCH("N",AX21)))</xm:f>
            <xm:f>"N"</xm:f>
            <x14:dxf>
              <font>
                <color rgb="FF9C0006"/>
              </font>
              <fill>
                <patternFill>
                  <bgColor rgb="FFFFC7CE"/>
                </patternFill>
              </fill>
            </x14:dxf>
          </x14:cfRule>
          <xm:sqref>AX21:BB21</xm:sqref>
        </x14:conditionalFormatting>
        <x14:conditionalFormatting xmlns:xm="http://schemas.microsoft.com/office/excel/2006/main">
          <x14:cfRule type="containsText" priority="691" operator="containsText" id="{DCB0D2CF-98C1-4806-9C83-FE14D1A67EB3}">
            <xm:f>NOT(ISERROR(SEARCH("B",AX24)))</xm:f>
            <xm:f>"B"</xm:f>
            <x14:dxf>
              <font>
                <color theme="0"/>
              </font>
              <fill>
                <patternFill>
                  <bgColor rgb="FF7030A0"/>
                </patternFill>
              </fill>
            </x14:dxf>
          </x14:cfRule>
          <xm:sqref>AX24:BB24</xm:sqref>
        </x14:conditionalFormatting>
        <x14:conditionalFormatting xmlns:xm="http://schemas.microsoft.com/office/excel/2006/main">
          <x14:cfRule type="containsText" priority="373" operator="containsText" id="{7ACF422E-A336-45AE-9183-63DBA17665DF}">
            <xm:f>NOT(ISERROR(SEARCH("C",AX33)))</xm:f>
            <xm:f>"C"</xm:f>
            <x14:dxf>
              <font>
                <color rgb="FF006100"/>
              </font>
              <fill>
                <patternFill>
                  <bgColor rgb="FFC6EFCE"/>
                </patternFill>
              </fill>
            </x14:dxf>
          </x14:cfRule>
          <x14:cfRule type="containsText" priority="676" operator="containsText" id="{84A0FD28-78EB-472F-8264-378BA47E3B53}">
            <xm:f>NOT(ISERROR(SEARCH("B",AX33)))</xm:f>
            <xm:f>"B"</xm:f>
            <x14:dxf>
              <font>
                <color theme="0"/>
              </font>
              <fill>
                <patternFill>
                  <bgColor rgb="FF7030A0"/>
                </patternFill>
              </fill>
            </x14:dxf>
          </x14:cfRule>
          <x14:cfRule type="containsText" priority="754" operator="containsText" id="{9ED4AD11-18DE-400B-8E20-7F4B02617768}">
            <xm:f>NOT(ISERROR(SEARCH("N",AX33)))</xm:f>
            <xm:f>"N"</xm:f>
            <x14:dxf>
              <font>
                <color rgb="FF9C0006"/>
              </font>
              <fill>
                <patternFill>
                  <bgColor rgb="FFFFC7CE"/>
                </patternFill>
              </fill>
            </x14:dxf>
          </x14:cfRule>
          <xm:sqref>AX33:BB33</xm:sqref>
        </x14:conditionalFormatting>
        <x14:conditionalFormatting xmlns:xm="http://schemas.microsoft.com/office/excel/2006/main">
          <x14:cfRule type="containsText" priority="661" operator="containsText" id="{AE98F748-D795-4337-A0A7-1D3198BB53EC}">
            <xm:f>NOT(ISERROR(SEARCH("B",AX36)))</xm:f>
            <xm:f>"B"</xm:f>
            <x14:dxf>
              <font>
                <color theme="0"/>
              </font>
              <fill>
                <patternFill>
                  <bgColor rgb="FF7030A0"/>
                </patternFill>
              </fill>
            </x14:dxf>
          </x14:cfRule>
          <xm:sqref>AX36:BB36</xm:sqref>
        </x14:conditionalFormatting>
        <x14:conditionalFormatting xmlns:xm="http://schemas.microsoft.com/office/excel/2006/main">
          <x14:cfRule type="containsText" priority="646" operator="containsText" id="{799EEF04-5AC0-434F-9FD6-F9BBBAE38199}">
            <xm:f>NOT(ISERROR(SEARCH("B",AX38)))</xm:f>
            <xm:f>"B"</xm:f>
            <x14:dxf>
              <font>
                <color theme="0"/>
              </font>
              <fill>
                <patternFill>
                  <bgColor rgb="FF7030A0"/>
                </patternFill>
              </fill>
            </x14:dxf>
          </x14:cfRule>
          <x14:cfRule type="containsText" priority="755" operator="containsText" id="{6642D59D-8F56-4F9A-AAFA-0856B5DA8A50}">
            <xm:f>NOT(ISERROR(SEARCH("C",AX38)))</xm:f>
            <xm:f>"C"</xm:f>
            <x14:dxf>
              <font>
                <color rgb="FF006100"/>
              </font>
              <fill>
                <patternFill>
                  <bgColor rgb="FFC6EFCE"/>
                </patternFill>
              </fill>
            </x14:dxf>
          </x14:cfRule>
          <x14:cfRule type="containsText" priority="755" operator="containsText" id="{5DD19D12-EEC2-4535-AFA0-DC96722F51BC}">
            <xm:f>NOT(ISERROR(SEARCH("N",AX38)))</xm:f>
            <xm:f>"N"</xm:f>
            <x14:dxf>
              <font>
                <color rgb="FF9C0006"/>
              </font>
              <fill>
                <patternFill>
                  <bgColor rgb="FFFFC7CE"/>
                </patternFill>
              </fill>
            </x14:dxf>
          </x14:cfRule>
          <xm:sqref>AX38:BB38</xm:sqref>
        </x14:conditionalFormatting>
        <x14:conditionalFormatting xmlns:xm="http://schemas.microsoft.com/office/excel/2006/main">
          <x14:cfRule type="containsText" priority="631" operator="containsText" id="{1668C1BD-4D47-46CE-9947-25801D1192BA}">
            <xm:f>NOT(ISERROR(SEARCH("B",AX41)))</xm:f>
            <xm:f>"B"</xm:f>
            <x14:dxf>
              <font>
                <color theme="0"/>
              </font>
              <fill>
                <patternFill>
                  <bgColor rgb="FF7030A0"/>
                </patternFill>
              </fill>
            </x14:dxf>
          </x14:cfRule>
          <xm:sqref>AX41:BB41</xm:sqref>
        </x14:conditionalFormatting>
        <x14:conditionalFormatting xmlns:xm="http://schemas.microsoft.com/office/excel/2006/main">
          <x14:cfRule type="containsText" priority="365" operator="containsText" id="{3BF3471A-1EF3-4E7A-87F0-AC624F18C0A8}">
            <xm:f>NOT(ISERROR(SEARCH("C",AX44)))</xm:f>
            <xm:f>"C"</xm:f>
            <x14:dxf>
              <font>
                <color rgb="FF006100"/>
              </font>
              <fill>
                <patternFill>
                  <bgColor rgb="FFC6EFCE"/>
                </patternFill>
              </fill>
            </x14:dxf>
          </x14:cfRule>
          <x14:cfRule type="containsText" priority="616" operator="containsText" id="{E825BF57-4D15-4123-96D3-C7082ED53C67}">
            <xm:f>NOT(ISERROR(SEARCH("B",AX44)))</xm:f>
            <xm:f>"B"</xm:f>
            <x14:dxf>
              <font>
                <color theme="0"/>
              </font>
              <fill>
                <patternFill>
                  <bgColor rgb="FF7030A0"/>
                </patternFill>
              </fill>
            </x14:dxf>
          </x14:cfRule>
          <x14:cfRule type="containsText" priority="756" operator="containsText" id="{839546BD-E740-41BD-8C86-9C9E1ACCCB34}">
            <xm:f>NOT(ISERROR(SEARCH("N",AX44)))</xm:f>
            <xm:f>"N"</xm:f>
            <x14:dxf>
              <font>
                <color rgb="FF9C0006"/>
              </font>
              <fill>
                <patternFill>
                  <bgColor rgb="FFFFC7CE"/>
                </patternFill>
              </fill>
            </x14:dxf>
          </x14:cfRule>
          <xm:sqref>AX44:BB44</xm:sqref>
        </x14:conditionalFormatting>
        <x14:conditionalFormatting xmlns:xm="http://schemas.microsoft.com/office/excel/2006/main">
          <x14:cfRule type="containsText" priority="601" operator="containsText" id="{719BA759-3B96-495E-B2D5-2D9407A8F8E2}">
            <xm:f>NOT(ISERROR(SEARCH("B",AX46)))</xm:f>
            <xm:f>"B"</xm:f>
            <x14:dxf>
              <font>
                <color theme="0"/>
              </font>
              <fill>
                <patternFill>
                  <bgColor rgb="FF7030A0"/>
                </patternFill>
              </fill>
            </x14:dxf>
          </x14:cfRule>
          <xm:sqref>AX46:BB46</xm:sqref>
        </x14:conditionalFormatting>
        <x14:conditionalFormatting xmlns:xm="http://schemas.microsoft.com/office/excel/2006/main">
          <x14:cfRule type="containsText" priority="586" operator="containsText" id="{03ED47BB-1EA5-49CF-9F00-6FBE539027AA}">
            <xm:f>NOT(ISERROR(SEARCH("B",AX52)))</xm:f>
            <xm:f>"B"</xm:f>
            <x14:dxf>
              <font>
                <color theme="0"/>
              </font>
              <fill>
                <patternFill>
                  <bgColor rgb="FF7030A0"/>
                </patternFill>
              </fill>
            </x14:dxf>
          </x14:cfRule>
          <x14:cfRule type="containsText" priority="757" operator="containsText" id="{E1955D60-69A8-4A87-A105-7E8226D6A19E}">
            <xm:f>NOT(ISERROR(SEARCH("C",AX52)))</xm:f>
            <xm:f>"C"</xm:f>
            <x14:dxf>
              <font>
                <color rgb="FF006100"/>
              </font>
              <fill>
                <patternFill>
                  <bgColor rgb="FFC6EFCE"/>
                </patternFill>
              </fill>
            </x14:dxf>
          </x14:cfRule>
          <x14:cfRule type="containsText" priority="757" operator="containsText" id="{EDE46ADA-5B9B-45B3-8047-A0D7CF2C70FE}">
            <xm:f>NOT(ISERROR(SEARCH("N",AX52)))</xm:f>
            <xm:f>"N"</xm:f>
            <x14:dxf>
              <font>
                <color rgb="FF9C0006"/>
              </font>
              <fill>
                <patternFill>
                  <bgColor rgb="FFFFC7CE"/>
                </patternFill>
              </fill>
            </x14:dxf>
          </x14:cfRule>
          <xm:sqref>AX52:BB52</xm:sqref>
        </x14:conditionalFormatting>
        <x14:conditionalFormatting xmlns:xm="http://schemas.microsoft.com/office/excel/2006/main">
          <x14:cfRule type="containsText" priority="571" operator="containsText" id="{FDF0C500-0349-4F7A-B499-A474AA36691F}">
            <xm:f>NOT(ISERROR(SEARCH("B",AX55)))</xm:f>
            <xm:f>"B"</xm:f>
            <x14:dxf>
              <font>
                <color theme="0"/>
              </font>
              <fill>
                <patternFill>
                  <bgColor rgb="FF7030A0"/>
                </patternFill>
              </fill>
            </x14:dxf>
          </x14:cfRule>
          <xm:sqref>AX55:BB55</xm:sqref>
        </x14:conditionalFormatting>
        <x14:conditionalFormatting xmlns:xm="http://schemas.microsoft.com/office/excel/2006/main">
          <x14:cfRule type="containsText" priority="357" operator="containsText" id="{9E760DF0-64CD-46EC-906E-22A88EC1E51A}">
            <xm:f>NOT(ISERROR(SEARCH("C",AX57)))</xm:f>
            <xm:f>"C"</xm:f>
            <x14:dxf>
              <font>
                <color rgb="FF006100"/>
              </font>
              <fill>
                <patternFill>
                  <bgColor rgb="FFC6EFCE"/>
                </patternFill>
              </fill>
            </x14:dxf>
          </x14:cfRule>
          <x14:cfRule type="containsText" priority="556" operator="containsText" id="{2F4985A8-04BC-4604-8A26-826E6236A9C8}">
            <xm:f>NOT(ISERROR(SEARCH("B",AX57)))</xm:f>
            <xm:f>"B"</xm:f>
            <x14:dxf>
              <font>
                <color theme="0"/>
              </font>
              <fill>
                <patternFill>
                  <bgColor rgb="FF7030A0"/>
                </patternFill>
              </fill>
            </x14:dxf>
          </x14:cfRule>
          <x14:cfRule type="containsText" priority="758" operator="containsText" id="{62FD58AE-1A8F-4878-8F6F-7AD7FAA0619C}">
            <xm:f>NOT(ISERROR(SEARCH("N",AX57)))</xm:f>
            <xm:f>"N"</xm:f>
            <x14:dxf>
              <font>
                <color rgb="FF9C0006"/>
              </font>
              <fill>
                <patternFill>
                  <bgColor rgb="FFFFC7CE"/>
                </patternFill>
              </fill>
            </x14:dxf>
          </x14:cfRule>
          <xm:sqref>AX57:BB57</xm:sqref>
        </x14:conditionalFormatting>
        <x14:conditionalFormatting xmlns:xm="http://schemas.microsoft.com/office/excel/2006/main">
          <x14:cfRule type="containsText" priority="541" operator="containsText" id="{1029425D-A0BA-43EB-8961-DFF9DF4F38D4}">
            <xm:f>NOT(ISERROR(SEARCH("B",AX59)))</xm:f>
            <xm:f>"B"</xm:f>
            <x14:dxf>
              <font>
                <color theme="0"/>
              </font>
              <fill>
                <patternFill>
                  <bgColor rgb="FF7030A0"/>
                </patternFill>
              </fill>
            </x14:dxf>
          </x14:cfRule>
          <xm:sqref>AX59:BB59</xm:sqref>
        </x14:conditionalFormatting>
        <x14:conditionalFormatting xmlns:xm="http://schemas.microsoft.com/office/excel/2006/main">
          <x14:cfRule type="containsText" priority="526" operator="containsText" id="{3DB010E9-3434-4000-BDE0-030834B9E11F}">
            <xm:f>NOT(ISERROR(SEARCH("B",AX61)))</xm:f>
            <xm:f>"B"</xm:f>
            <x14:dxf>
              <font>
                <color theme="0"/>
              </font>
              <fill>
                <patternFill>
                  <bgColor rgb="FF7030A0"/>
                </patternFill>
              </fill>
            </x14:dxf>
          </x14:cfRule>
          <x14:cfRule type="containsText" priority="759" operator="containsText" id="{1C11ADE9-FD4A-46C0-8B40-CA4579B97625}">
            <xm:f>NOT(ISERROR(SEARCH("C",AX61)))</xm:f>
            <xm:f>"C"</xm:f>
            <x14:dxf>
              <font>
                <color rgb="FF006100"/>
              </font>
              <fill>
                <patternFill>
                  <bgColor rgb="FFC6EFCE"/>
                </patternFill>
              </fill>
            </x14:dxf>
          </x14:cfRule>
          <x14:cfRule type="containsText" priority="759" operator="containsText" id="{E84FB1E7-8117-4049-80E6-013675E92F94}">
            <xm:f>NOT(ISERROR(SEARCH("N",AX61)))</xm:f>
            <xm:f>"N"</xm:f>
            <x14:dxf>
              <font>
                <color rgb="FF9C0006"/>
              </font>
              <fill>
                <patternFill>
                  <bgColor rgb="FFFFC7CE"/>
                </patternFill>
              </fill>
            </x14:dxf>
          </x14:cfRule>
          <xm:sqref>AX61:BB61</xm:sqref>
        </x14:conditionalFormatting>
        <x14:conditionalFormatting xmlns:xm="http://schemas.microsoft.com/office/excel/2006/main">
          <x14:cfRule type="containsText" priority="511" operator="containsText" id="{9ABEF35E-BD84-4294-8D8A-9389D47EBDAA}">
            <xm:f>NOT(ISERROR(SEARCH("B",AX63)))</xm:f>
            <xm:f>"B"</xm:f>
            <x14:dxf>
              <font>
                <color theme="0"/>
              </font>
              <fill>
                <patternFill>
                  <bgColor rgb="FF7030A0"/>
                </patternFill>
              </fill>
            </x14:dxf>
          </x14:cfRule>
          <xm:sqref>AX63:BB63</xm:sqref>
        </x14:conditionalFormatting>
        <x14:conditionalFormatting xmlns:xm="http://schemas.microsoft.com/office/excel/2006/main">
          <x14:cfRule type="containsText" priority="496" operator="containsText" id="{76372A06-A661-407A-8AF1-F4E2161EE5A3}">
            <xm:f>NOT(ISERROR(SEARCH("B",AX31)))</xm:f>
            <xm:f>"B"</xm:f>
            <x14:dxf>
              <font>
                <color theme="0"/>
              </font>
              <fill>
                <patternFill>
                  <bgColor rgb="FF7030A0"/>
                </patternFill>
              </fill>
            </x14:dxf>
          </x14:cfRule>
          <xm:sqref>AX31:BB31</xm:sqref>
        </x14:conditionalFormatting>
        <x14:conditionalFormatting xmlns:xm="http://schemas.microsoft.com/office/excel/2006/main">
          <x14:cfRule type="containsText" priority="348" operator="containsText" id="{32860F60-DDAF-4A61-BED5-F79B028EC50D}">
            <xm:f>NOT(ISERROR(SEARCH("C",AX50)))</xm:f>
            <xm:f>"C"</xm:f>
            <x14:dxf>
              <font>
                <color rgb="FF006100"/>
              </font>
              <fill>
                <patternFill>
                  <bgColor rgb="FFC6EFCE"/>
                </patternFill>
              </fill>
            </x14:dxf>
          </x14:cfRule>
          <x14:cfRule type="containsText" priority="481" operator="containsText" id="{C3573D0F-B827-4EFB-88D3-EBF8D54E99D6}">
            <xm:f>NOT(ISERROR(SEARCH("B",AX50)))</xm:f>
            <xm:f>"B"</xm:f>
            <x14:dxf>
              <font>
                <color theme="0"/>
              </font>
              <fill>
                <patternFill>
                  <bgColor rgb="FF7030A0"/>
                </patternFill>
              </fill>
            </x14:dxf>
          </x14:cfRule>
          <x14:cfRule type="containsText" priority="760" operator="containsText" id="{1254A3E6-EBC2-465D-98D6-A304C8EE6379}">
            <xm:f>NOT(ISERROR(SEARCH("N",AX50)))</xm:f>
            <xm:f>"N"</xm:f>
            <x14:dxf>
              <font>
                <color rgb="FF9C0006"/>
              </font>
              <fill>
                <patternFill>
                  <bgColor rgb="FFFFC7CE"/>
                </patternFill>
              </fill>
            </x14:dxf>
          </x14:cfRule>
          <xm:sqref>AX50:BB50</xm:sqref>
        </x14:conditionalFormatting>
        <x14:conditionalFormatting xmlns:xm="http://schemas.microsoft.com/office/excel/2006/main">
          <x14:cfRule type="containsText" priority="466" operator="containsText" id="{D52791E6-64B2-49BD-97D4-98C39A722A76}">
            <xm:f>NOT(ISERROR(SEARCH("B",AX67)))</xm:f>
            <xm:f>"B"</xm:f>
            <x14:dxf>
              <font>
                <color theme="0"/>
              </font>
              <fill>
                <patternFill>
                  <bgColor rgb="FF7030A0"/>
                </patternFill>
              </fill>
            </x14:dxf>
          </x14:cfRule>
          <xm:sqref>AX67:BB67</xm:sqref>
        </x14:conditionalFormatting>
        <x14:conditionalFormatting xmlns:xm="http://schemas.microsoft.com/office/excel/2006/main">
          <x14:cfRule type="containsText" priority="169" operator="containsText" id="{58BA8D25-136B-4F67-A90F-0170042A1B78}">
            <xm:f>NOT(ISERROR(SEARCH("B",P12)))</xm:f>
            <xm:f>"B"</xm:f>
            <x14:dxf>
              <font>
                <color theme="0"/>
              </font>
              <fill>
                <patternFill>
                  <bgColor rgb="FF7030A0"/>
                </patternFill>
              </fill>
            </x14:dxf>
          </x14:cfRule>
          <x14:cfRule type="containsText" priority="170" operator="containsText" id="{A070A69E-999E-4119-ACED-2CACF2044B15}">
            <xm:f>NOT(ISERROR(SEARCH("N",P12)))</xm:f>
            <xm:f>"N"</xm:f>
            <x14:dxf>
              <font>
                <color rgb="FF9C0006"/>
              </font>
              <fill>
                <patternFill>
                  <bgColor rgb="FFFFC7CE"/>
                </patternFill>
              </fill>
            </x14:dxf>
          </x14:cfRule>
          <x14:cfRule type="containsText" priority="171" operator="containsText" id="{26227E56-653B-4801-9853-47FF774B46D2}">
            <xm:f>NOT(ISERROR(SEARCH("C",P12)))</xm:f>
            <xm:f>"C"</xm:f>
            <x14:dxf>
              <font>
                <color rgb="FF006100"/>
              </font>
              <fill>
                <patternFill>
                  <bgColor rgb="FFC6EFCE"/>
                </patternFill>
              </fill>
            </x14:dxf>
          </x14:cfRule>
          <xm:sqref>P12:AW16 P39:AW40</xm:sqref>
        </x14:conditionalFormatting>
        <x14:conditionalFormatting xmlns:xm="http://schemas.microsoft.com/office/excel/2006/main">
          <x14:cfRule type="containsText" priority="161" operator="containsText" id="{4B386C86-F168-4DB8-B64A-13E5D67C74CB}">
            <xm:f>NOT(ISERROR(SEARCH("B",P5)))</xm:f>
            <xm:f>"B"</xm:f>
            <x14:dxf>
              <font>
                <color theme="0"/>
              </font>
              <fill>
                <patternFill>
                  <bgColor rgb="FF7030A0"/>
                </patternFill>
              </fill>
            </x14:dxf>
          </x14:cfRule>
          <x14:cfRule type="containsText" priority="162" operator="containsText" id="{13084373-0128-44DA-A8AD-A6682FBF7D79}">
            <xm:f>NOT(ISERROR(SEARCH("N",P5)))</xm:f>
            <xm:f>"N"</xm:f>
            <x14:dxf>
              <font>
                <color rgb="FF9C0006"/>
              </font>
              <fill>
                <patternFill>
                  <bgColor rgb="FFFFC7CE"/>
                </patternFill>
              </fill>
            </x14:dxf>
          </x14:cfRule>
          <x14:cfRule type="containsText" priority="163" operator="containsText" id="{FACA1ABA-8E71-4A61-9910-2C7099A2155C}">
            <xm:f>NOT(ISERROR(SEARCH("C",P5)))</xm:f>
            <xm:f>"C"</xm:f>
            <x14:dxf>
              <font>
                <color rgb="FF006100"/>
              </font>
              <fill>
                <patternFill>
                  <bgColor rgb="FFC6EFCE"/>
                </patternFill>
              </fill>
            </x14:dxf>
          </x14:cfRule>
          <xm:sqref>P5:AW5</xm:sqref>
        </x14:conditionalFormatting>
        <x14:conditionalFormatting xmlns:xm="http://schemas.microsoft.com/office/excel/2006/main">
          <x14:cfRule type="containsText" priority="153" operator="containsText" id="{4FB86502-D264-4983-A1FC-79FB623058DC}">
            <xm:f>NOT(ISERROR(SEARCH("B",P6)))</xm:f>
            <xm:f>"B"</xm:f>
            <x14:dxf>
              <font>
                <color theme="0"/>
              </font>
              <fill>
                <patternFill>
                  <bgColor rgb="FF7030A0"/>
                </patternFill>
              </fill>
            </x14:dxf>
          </x14:cfRule>
          <x14:cfRule type="containsText" priority="154" operator="containsText" id="{EF563A64-1574-4A26-B9DF-3143833DEC04}">
            <xm:f>NOT(ISERROR(SEARCH("N",P6)))</xm:f>
            <xm:f>"N"</xm:f>
            <x14:dxf>
              <font>
                <color rgb="FF9C0006"/>
              </font>
              <fill>
                <patternFill>
                  <bgColor rgb="FFFFC7CE"/>
                </patternFill>
              </fill>
            </x14:dxf>
          </x14:cfRule>
          <x14:cfRule type="containsText" priority="155" operator="containsText" id="{B06E679D-D45C-4A19-97E1-0D086745D040}">
            <xm:f>NOT(ISERROR(SEARCH("C",P6)))</xm:f>
            <xm:f>"C"</xm:f>
            <x14:dxf>
              <font>
                <color rgb="FF006100"/>
              </font>
              <fill>
                <patternFill>
                  <bgColor rgb="FFC6EFCE"/>
                </patternFill>
              </fill>
            </x14:dxf>
          </x14:cfRule>
          <xm:sqref>P6:AW6</xm:sqref>
        </x14:conditionalFormatting>
        <x14:conditionalFormatting xmlns:xm="http://schemas.microsoft.com/office/excel/2006/main">
          <x14:cfRule type="containsText" priority="145" operator="containsText" id="{5F977276-2C30-46FD-B713-54DFDAA3735A}">
            <xm:f>NOT(ISERROR(SEARCH("B",P7)))</xm:f>
            <xm:f>"B"</xm:f>
            <x14:dxf>
              <font>
                <color theme="0"/>
              </font>
              <fill>
                <patternFill>
                  <bgColor rgb="FF7030A0"/>
                </patternFill>
              </fill>
            </x14:dxf>
          </x14:cfRule>
          <x14:cfRule type="containsText" priority="146" operator="containsText" id="{607CD6C7-686C-4078-8B4A-B97442B7D7E4}">
            <xm:f>NOT(ISERROR(SEARCH("N",P7)))</xm:f>
            <xm:f>"N"</xm:f>
            <x14:dxf>
              <font>
                <color rgb="FF9C0006"/>
              </font>
              <fill>
                <patternFill>
                  <bgColor rgb="FFFFC7CE"/>
                </patternFill>
              </fill>
            </x14:dxf>
          </x14:cfRule>
          <x14:cfRule type="containsText" priority="147" operator="containsText" id="{41EA591C-3898-4B5F-B91C-ADCBD0425A3D}">
            <xm:f>NOT(ISERROR(SEARCH("C",P7)))</xm:f>
            <xm:f>"C"</xm:f>
            <x14:dxf>
              <font>
                <color rgb="FF006100"/>
              </font>
              <fill>
                <patternFill>
                  <bgColor rgb="FFC6EFCE"/>
                </patternFill>
              </fill>
            </x14:dxf>
          </x14:cfRule>
          <xm:sqref>P7:AW7</xm:sqref>
        </x14:conditionalFormatting>
        <x14:conditionalFormatting xmlns:xm="http://schemas.microsoft.com/office/excel/2006/main">
          <x14:cfRule type="containsText" priority="137" operator="containsText" id="{505D76A2-4C07-4279-A039-910C8C14677A}">
            <xm:f>NOT(ISERROR(SEARCH("B",P9)))</xm:f>
            <xm:f>"B"</xm:f>
            <x14:dxf>
              <font>
                <color theme="0"/>
              </font>
              <fill>
                <patternFill>
                  <bgColor rgb="FF7030A0"/>
                </patternFill>
              </fill>
            </x14:dxf>
          </x14:cfRule>
          <x14:cfRule type="containsText" priority="138" operator="containsText" id="{C3C39C67-B1FE-444D-9591-FD4F99183F66}">
            <xm:f>NOT(ISERROR(SEARCH("N",P9)))</xm:f>
            <xm:f>"N"</xm:f>
            <x14:dxf>
              <font>
                <color rgb="FF9C0006"/>
              </font>
              <fill>
                <patternFill>
                  <bgColor rgb="FFFFC7CE"/>
                </patternFill>
              </fill>
            </x14:dxf>
          </x14:cfRule>
          <x14:cfRule type="containsText" priority="139" operator="containsText" id="{D021DA91-7849-437A-86EF-2DA31A5624DF}">
            <xm:f>NOT(ISERROR(SEARCH("C",P9)))</xm:f>
            <xm:f>"C"</xm:f>
            <x14:dxf>
              <font>
                <color rgb="FF006100"/>
              </font>
              <fill>
                <patternFill>
                  <bgColor rgb="FFC6EFCE"/>
                </patternFill>
              </fill>
            </x14:dxf>
          </x14:cfRule>
          <xm:sqref>P9:AW9</xm:sqref>
        </x14:conditionalFormatting>
        <x14:conditionalFormatting xmlns:xm="http://schemas.microsoft.com/office/excel/2006/main">
          <x14:cfRule type="containsText" priority="129" operator="containsText" id="{A6A1E5A4-CA52-49F7-A2EA-FFBCEE185F7B}">
            <xm:f>NOT(ISERROR(SEARCH("B",P10)))</xm:f>
            <xm:f>"B"</xm:f>
            <x14:dxf>
              <font>
                <color theme="0"/>
              </font>
              <fill>
                <patternFill>
                  <bgColor rgb="FF7030A0"/>
                </patternFill>
              </fill>
            </x14:dxf>
          </x14:cfRule>
          <x14:cfRule type="containsText" priority="130" operator="containsText" id="{8402E7C4-6C4A-438A-BAB9-D021ADA87DF0}">
            <xm:f>NOT(ISERROR(SEARCH("N",P10)))</xm:f>
            <xm:f>"N"</xm:f>
            <x14:dxf>
              <font>
                <color rgb="FF9C0006"/>
              </font>
              <fill>
                <patternFill>
                  <bgColor rgb="FFFFC7CE"/>
                </patternFill>
              </fill>
            </x14:dxf>
          </x14:cfRule>
          <x14:cfRule type="containsText" priority="131" operator="containsText" id="{A3830875-2A6E-4C17-BCCA-C41A759ACF65}">
            <xm:f>NOT(ISERROR(SEARCH("C",P10)))</xm:f>
            <xm:f>"C"</xm:f>
            <x14:dxf>
              <font>
                <color rgb="FF006100"/>
              </font>
              <fill>
                <patternFill>
                  <bgColor rgb="FFC6EFCE"/>
                </patternFill>
              </fill>
            </x14:dxf>
          </x14:cfRule>
          <xm:sqref>P10:AW10</xm:sqref>
        </x14:conditionalFormatting>
        <x14:conditionalFormatting xmlns:xm="http://schemas.microsoft.com/office/excel/2006/main">
          <x14:cfRule type="containsText" priority="121" operator="containsText" id="{93DDFCF0-4701-47B9-A1A4-DF5B580241F1}">
            <xm:f>NOT(ISERROR(SEARCH("B",P18)))</xm:f>
            <xm:f>"B"</xm:f>
            <x14:dxf>
              <font>
                <color theme="0"/>
              </font>
              <fill>
                <patternFill>
                  <bgColor rgb="FF7030A0"/>
                </patternFill>
              </fill>
            </x14:dxf>
          </x14:cfRule>
          <x14:cfRule type="containsText" priority="122" operator="containsText" id="{D35FADDC-8B52-4BC1-83B4-16E2747EAB60}">
            <xm:f>NOT(ISERROR(SEARCH("N",P18)))</xm:f>
            <xm:f>"N"</xm:f>
            <x14:dxf>
              <font>
                <color rgb="FF9C0006"/>
              </font>
              <fill>
                <patternFill>
                  <bgColor rgb="FFFFC7CE"/>
                </patternFill>
              </fill>
            </x14:dxf>
          </x14:cfRule>
          <x14:cfRule type="containsText" priority="123" operator="containsText" id="{0F78A2C9-70A9-4A9E-A36A-64D0906F59D1}">
            <xm:f>NOT(ISERROR(SEARCH("C",P18)))</xm:f>
            <xm:f>"C"</xm:f>
            <x14:dxf>
              <font>
                <color rgb="FF006100"/>
              </font>
              <fill>
                <patternFill>
                  <bgColor rgb="FFC6EFCE"/>
                </patternFill>
              </fill>
            </x14:dxf>
          </x14:cfRule>
          <xm:sqref>P18:AW20</xm:sqref>
        </x14:conditionalFormatting>
        <x14:conditionalFormatting xmlns:xm="http://schemas.microsoft.com/office/excel/2006/main">
          <x14:cfRule type="containsText" priority="113" operator="containsText" id="{3FDFB02B-D7C2-4683-8699-FB0D3CAC02FD}">
            <xm:f>NOT(ISERROR(SEARCH("B",P22)))</xm:f>
            <xm:f>"B"</xm:f>
            <x14:dxf>
              <font>
                <color theme="0"/>
              </font>
              <fill>
                <patternFill>
                  <bgColor rgb="FF7030A0"/>
                </patternFill>
              </fill>
            </x14:dxf>
          </x14:cfRule>
          <x14:cfRule type="containsText" priority="114" operator="containsText" id="{62DB6794-5D6A-4CAF-8CD6-1DAE414D68E9}">
            <xm:f>NOT(ISERROR(SEARCH("N",P22)))</xm:f>
            <xm:f>"N"</xm:f>
            <x14:dxf>
              <font>
                <color rgb="FF9C0006"/>
              </font>
              <fill>
                <patternFill>
                  <bgColor rgb="FFFFC7CE"/>
                </patternFill>
              </fill>
            </x14:dxf>
          </x14:cfRule>
          <x14:cfRule type="containsText" priority="115" operator="containsText" id="{4F1E7567-29D8-4626-8B36-C324E671123C}">
            <xm:f>NOT(ISERROR(SEARCH("C",P22)))</xm:f>
            <xm:f>"C"</xm:f>
            <x14:dxf>
              <font>
                <color rgb="FF006100"/>
              </font>
              <fill>
                <patternFill>
                  <bgColor rgb="FFC6EFCE"/>
                </patternFill>
              </fill>
            </x14:dxf>
          </x14:cfRule>
          <xm:sqref>P22:AW23</xm:sqref>
        </x14:conditionalFormatting>
        <x14:conditionalFormatting xmlns:xm="http://schemas.microsoft.com/office/excel/2006/main">
          <x14:cfRule type="containsText" priority="105" operator="containsText" id="{7748C533-2735-44CD-811F-2E930636BD04}">
            <xm:f>NOT(ISERROR(SEARCH("B",P25)))</xm:f>
            <xm:f>"B"</xm:f>
            <x14:dxf>
              <font>
                <color theme="0"/>
              </font>
              <fill>
                <patternFill>
                  <bgColor rgb="FF7030A0"/>
                </patternFill>
              </fill>
            </x14:dxf>
          </x14:cfRule>
          <x14:cfRule type="containsText" priority="106" operator="containsText" id="{1E41798B-1DD7-4132-9F3E-667A5799CC3A}">
            <xm:f>NOT(ISERROR(SEARCH("N",P25)))</xm:f>
            <xm:f>"N"</xm:f>
            <x14:dxf>
              <font>
                <color rgb="FF9C0006"/>
              </font>
              <fill>
                <patternFill>
                  <bgColor rgb="FFFFC7CE"/>
                </patternFill>
              </fill>
            </x14:dxf>
          </x14:cfRule>
          <x14:cfRule type="containsText" priority="107" operator="containsText" id="{F6338267-47C7-449D-8BCA-9D5BF09F9DBD}">
            <xm:f>NOT(ISERROR(SEARCH("C",P25)))</xm:f>
            <xm:f>"C"</xm:f>
            <x14:dxf>
              <font>
                <color rgb="FF006100"/>
              </font>
              <fill>
                <patternFill>
                  <bgColor rgb="FFC6EFCE"/>
                </patternFill>
              </fill>
            </x14:dxf>
          </x14:cfRule>
          <xm:sqref>P25:AW30</xm:sqref>
        </x14:conditionalFormatting>
        <x14:conditionalFormatting xmlns:xm="http://schemas.microsoft.com/office/excel/2006/main">
          <x14:cfRule type="containsText" priority="97" operator="containsText" id="{021A00A3-FD6D-4D49-A231-3824126DA0EF}">
            <xm:f>NOT(ISERROR(SEARCH("B",P34)))</xm:f>
            <xm:f>"B"</xm:f>
            <x14:dxf>
              <font>
                <color theme="0"/>
              </font>
              <fill>
                <patternFill>
                  <bgColor rgb="FF7030A0"/>
                </patternFill>
              </fill>
            </x14:dxf>
          </x14:cfRule>
          <x14:cfRule type="containsText" priority="98" operator="containsText" id="{E6AFA2B7-6415-4454-82EF-070AC5EF6265}">
            <xm:f>NOT(ISERROR(SEARCH("N",P34)))</xm:f>
            <xm:f>"N"</xm:f>
            <x14:dxf>
              <font>
                <color rgb="FF9C0006"/>
              </font>
              <fill>
                <patternFill>
                  <bgColor rgb="FFFFC7CE"/>
                </patternFill>
              </fill>
            </x14:dxf>
          </x14:cfRule>
          <x14:cfRule type="containsText" priority="99" operator="containsText" id="{77B52359-C505-43F2-914F-64EC4FEE9ECA}">
            <xm:f>NOT(ISERROR(SEARCH("C",P34)))</xm:f>
            <xm:f>"C"</xm:f>
            <x14:dxf>
              <font>
                <color rgb="FF006100"/>
              </font>
              <fill>
                <patternFill>
                  <bgColor rgb="FFC6EFCE"/>
                </patternFill>
              </fill>
            </x14:dxf>
          </x14:cfRule>
          <xm:sqref>P34:AW35</xm:sqref>
        </x14:conditionalFormatting>
        <x14:conditionalFormatting xmlns:xm="http://schemas.microsoft.com/office/excel/2006/main">
          <x14:cfRule type="containsText" priority="73" operator="containsText" id="{CEDF9C58-DBCE-4D89-94C1-828BA6B36153}">
            <xm:f>NOT(ISERROR(SEARCH("B",P42)))</xm:f>
            <xm:f>"B"</xm:f>
            <x14:dxf>
              <font>
                <color theme="0"/>
              </font>
              <fill>
                <patternFill>
                  <bgColor rgb="FF7030A0"/>
                </patternFill>
              </fill>
            </x14:dxf>
          </x14:cfRule>
          <x14:cfRule type="containsText" priority="74" operator="containsText" id="{09E9E7FE-269D-4563-B00F-61A44AD2584E}">
            <xm:f>NOT(ISERROR(SEARCH("N",P42)))</xm:f>
            <xm:f>"N"</xm:f>
            <x14:dxf>
              <font>
                <color rgb="FF9C0006"/>
              </font>
              <fill>
                <patternFill>
                  <bgColor rgb="FFFFC7CE"/>
                </patternFill>
              </fill>
            </x14:dxf>
          </x14:cfRule>
          <x14:cfRule type="containsText" priority="75" operator="containsText" id="{CDA97D9F-F24F-47B5-B4CF-0155DB54201F}">
            <xm:f>NOT(ISERROR(SEARCH("C",P42)))</xm:f>
            <xm:f>"C"</xm:f>
            <x14:dxf>
              <font>
                <color rgb="FF006100"/>
              </font>
              <fill>
                <patternFill>
                  <bgColor rgb="FFC6EFCE"/>
                </patternFill>
              </fill>
            </x14:dxf>
          </x14:cfRule>
          <xm:sqref>P42:AW43</xm:sqref>
        </x14:conditionalFormatting>
        <x14:conditionalFormatting xmlns:xm="http://schemas.microsoft.com/office/excel/2006/main">
          <x14:cfRule type="containsText" priority="65" operator="containsText" id="{32F5D575-F92E-4144-AF14-F15F60479F8E}">
            <xm:f>NOT(ISERROR(SEARCH("B",P45)))</xm:f>
            <xm:f>"B"</xm:f>
            <x14:dxf>
              <font>
                <color theme="0"/>
              </font>
              <fill>
                <patternFill>
                  <bgColor rgb="FF7030A0"/>
                </patternFill>
              </fill>
            </x14:dxf>
          </x14:cfRule>
          <x14:cfRule type="containsText" priority="66" operator="containsText" id="{9C370B6E-D298-4863-914A-B7CED8B1419D}">
            <xm:f>NOT(ISERROR(SEARCH("N",P45)))</xm:f>
            <xm:f>"N"</xm:f>
            <x14:dxf>
              <font>
                <color rgb="FF9C0006"/>
              </font>
              <fill>
                <patternFill>
                  <bgColor rgb="FFFFC7CE"/>
                </patternFill>
              </fill>
            </x14:dxf>
          </x14:cfRule>
          <x14:cfRule type="containsText" priority="67" operator="containsText" id="{94F006C5-9016-4566-A62E-5673F831EE57}">
            <xm:f>NOT(ISERROR(SEARCH("C",P45)))</xm:f>
            <xm:f>"C"</xm:f>
            <x14:dxf>
              <font>
                <color rgb="FF006100"/>
              </font>
              <fill>
                <patternFill>
                  <bgColor rgb="FFC6EFCE"/>
                </patternFill>
              </fill>
            </x14:dxf>
          </x14:cfRule>
          <xm:sqref>P45:AW45</xm:sqref>
        </x14:conditionalFormatting>
        <x14:conditionalFormatting xmlns:xm="http://schemas.microsoft.com/office/excel/2006/main">
          <x14:cfRule type="containsText" priority="57" operator="containsText" id="{94CC75EA-785C-4560-96E3-9B22D129CCAB}">
            <xm:f>NOT(ISERROR(SEARCH("B",P47)))</xm:f>
            <xm:f>"B"</xm:f>
            <x14:dxf>
              <font>
                <color theme="0"/>
              </font>
              <fill>
                <patternFill>
                  <bgColor rgb="FF7030A0"/>
                </patternFill>
              </fill>
            </x14:dxf>
          </x14:cfRule>
          <x14:cfRule type="containsText" priority="58" operator="containsText" id="{11338810-9E62-486A-B5BB-E61C3F27B530}">
            <xm:f>NOT(ISERROR(SEARCH("N",P47)))</xm:f>
            <xm:f>"N"</xm:f>
            <x14:dxf>
              <font>
                <color rgb="FF9C0006"/>
              </font>
              <fill>
                <patternFill>
                  <bgColor rgb="FFFFC7CE"/>
                </patternFill>
              </fill>
            </x14:dxf>
          </x14:cfRule>
          <x14:cfRule type="containsText" priority="59" operator="containsText" id="{42018839-AD94-40B7-8916-E77271C5C3E4}">
            <xm:f>NOT(ISERROR(SEARCH("C",P47)))</xm:f>
            <xm:f>"C"</xm:f>
            <x14:dxf>
              <font>
                <color rgb="FF006100"/>
              </font>
              <fill>
                <patternFill>
                  <bgColor rgb="FFC6EFCE"/>
                </patternFill>
              </fill>
            </x14:dxf>
          </x14:cfRule>
          <xm:sqref>P47:AW49</xm:sqref>
        </x14:conditionalFormatting>
        <x14:conditionalFormatting xmlns:xm="http://schemas.microsoft.com/office/excel/2006/main">
          <x14:cfRule type="containsText" priority="49" operator="containsText" id="{7445A39C-04F3-4C61-97D1-6710F0A92834}">
            <xm:f>NOT(ISERROR(SEARCH("B",P53)))</xm:f>
            <xm:f>"B"</xm:f>
            <x14:dxf>
              <font>
                <color theme="0"/>
              </font>
              <fill>
                <patternFill>
                  <bgColor rgb="FF7030A0"/>
                </patternFill>
              </fill>
            </x14:dxf>
          </x14:cfRule>
          <x14:cfRule type="containsText" priority="50" operator="containsText" id="{D59290D8-6F50-41E8-912E-BBD3D1FE3ED8}">
            <xm:f>NOT(ISERROR(SEARCH("N",P53)))</xm:f>
            <xm:f>"N"</xm:f>
            <x14:dxf>
              <font>
                <color rgb="FF9C0006"/>
              </font>
              <fill>
                <patternFill>
                  <bgColor rgb="FFFFC7CE"/>
                </patternFill>
              </fill>
            </x14:dxf>
          </x14:cfRule>
          <x14:cfRule type="containsText" priority="51" operator="containsText" id="{8C619208-361A-4AA2-AFB7-D2F8318D4A6D}">
            <xm:f>NOT(ISERROR(SEARCH("C",P53)))</xm:f>
            <xm:f>"C"</xm:f>
            <x14:dxf>
              <font>
                <color rgb="FF006100"/>
              </font>
              <fill>
                <patternFill>
                  <bgColor rgb="FFC6EFCE"/>
                </patternFill>
              </fill>
            </x14:dxf>
          </x14:cfRule>
          <xm:sqref>P53:AW54</xm:sqref>
        </x14:conditionalFormatting>
        <x14:conditionalFormatting xmlns:xm="http://schemas.microsoft.com/office/excel/2006/main">
          <x14:cfRule type="containsText" priority="41" operator="containsText" id="{DDBD198B-2E8C-4207-BF6B-BE376AEB66AF}">
            <xm:f>NOT(ISERROR(SEARCH("B",P64)))</xm:f>
            <xm:f>"B"</xm:f>
            <x14:dxf>
              <font>
                <color theme="0"/>
              </font>
              <fill>
                <patternFill>
                  <bgColor rgb="FF7030A0"/>
                </patternFill>
              </fill>
            </x14:dxf>
          </x14:cfRule>
          <x14:cfRule type="containsText" priority="42" operator="containsText" id="{7D38A4D7-A0C4-48E5-84CC-B2B41698AE82}">
            <xm:f>NOT(ISERROR(SEARCH("N",P64)))</xm:f>
            <xm:f>"N"</xm:f>
            <x14:dxf>
              <font>
                <color rgb="FF9C0006"/>
              </font>
              <fill>
                <patternFill>
                  <bgColor rgb="FFFFC7CE"/>
                </patternFill>
              </fill>
            </x14:dxf>
          </x14:cfRule>
          <x14:cfRule type="containsText" priority="43" operator="containsText" id="{97628CA9-F4E3-4E4F-A96B-C807B733CC9F}">
            <xm:f>NOT(ISERROR(SEARCH("C",P64)))</xm:f>
            <xm:f>"C"</xm:f>
            <x14:dxf>
              <font>
                <color rgb="FF006100"/>
              </font>
              <fill>
                <patternFill>
                  <bgColor rgb="FFC6EFCE"/>
                </patternFill>
              </fill>
            </x14:dxf>
          </x14:cfRule>
          <xm:sqref>P64:AW66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182"/>
  <sheetViews>
    <sheetView zoomScale="90" zoomScaleNormal="90" workbookViewId="0">
      <pane xSplit="15" ySplit="4" topLeftCell="P5" activePane="bottomRight" state="frozen"/>
      <selection activeCell="BB89" sqref="BB89"/>
      <selection pane="topRight" activeCell="BB89" sqref="BB89"/>
      <selection pane="bottomLeft" activeCell="BB89" sqref="BB89"/>
      <selection pane="bottomRight" activeCell="P5" sqref="P5"/>
    </sheetView>
  </sheetViews>
  <sheetFormatPr defaultColWidth="0" defaultRowHeight="15" zeroHeight="1" x14ac:dyDescent="0.25"/>
  <cols>
    <col min="1" max="3" width="4.7109375" style="10" customWidth="1"/>
    <col min="4" max="4" width="4.7109375" style="144" customWidth="1"/>
    <col min="5" max="5" width="8.85546875" style="10" customWidth="1"/>
    <col min="6" max="6" width="7.5703125" style="10" customWidth="1"/>
    <col min="7" max="13" width="8.85546875" style="10" customWidth="1"/>
    <col min="14" max="14" width="13.7109375" style="10" customWidth="1"/>
    <col min="15" max="15" width="16" style="10" customWidth="1"/>
    <col min="16" max="49" width="6" style="112" customWidth="1"/>
    <col min="50" max="50" width="9.140625" style="112" customWidth="1"/>
    <col min="51" max="54" width="9.140625" style="10" customWidth="1"/>
    <col min="55" max="61" width="0" style="10" hidden="1"/>
    <col min="62" max="62" width="0" style="16" hidden="1"/>
    <col min="63" max="16384" width="9.140625" style="10" hidden="1"/>
  </cols>
  <sheetData>
    <row r="1" spans="1:62" s="16" customFormat="1" ht="23.25" customHeight="1" x14ac:dyDescent="0.35">
      <c r="A1" s="58"/>
      <c r="B1" s="319" t="s">
        <v>14</v>
      </c>
      <c r="C1" s="320"/>
      <c r="D1" s="320"/>
      <c r="E1" s="320"/>
      <c r="F1" s="320"/>
      <c r="G1" s="320"/>
      <c r="H1" s="320"/>
      <c r="I1" s="320"/>
      <c r="J1" s="320"/>
      <c r="K1" s="320"/>
      <c r="L1" s="320"/>
      <c r="M1" s="320"/>
      <c r="N1" s="320"/>
      <c r="O1" s="321"/>
      <c r="P1" s="372" t="s">
        <v>0</v>
      </c>
      <c r="Q1" s="349" t="s">
        <v>42</v>
      </c>
      <c r="R1" s="349" t="s">
        <v>43</v>
      </c>
      <c r="S1" s="347" t="s">
        <v>44</v>
      </c>
      <c r="T1" s="347" t="s">
        <v>45</v>
      </c>
      <c r="U1" s="347" t="s">
        <v>46</v>
      </c>
      <c r="V1" s="347" t="s">
        <v>52</v>
      </c>
      <c r="W1" s="347"/>
      <c r="X1" s="347"/>
      <c r="Y1" s="347"/>
      <c r="Z1" s="347"/>
      <c r="AA1" s="347"/>
      <c r="AB1" s="347"/>
      <c r="AC1" s="347"/>
      <c r="AD1" s="347"/>
      <c r="AE1" s="347"/>
      <c r="AF1" s="347"/>
      <c r="AG1" s="347"/>
      <c r="AH1" s="347"/>
      <c r="AI1" s="347"/>
      <c r="AJ1" s="347"/>
      <c r="AK1" s="347"/>
      <c r="AL1" s="347"/>
      <c r="AM1" s="347"/>
      <c r="AN1" s="347"/>
      <c r="AO1" s="347"/>
      <c r="AP1" s="347"/>
      <c r="AQ1" s="347"/>
      <c r="AR1" s="347"/>
      <c r="AS1" s="347"/>
      <c r="AT1" s="347"/>
      <c r="AU1" s="347"/>
      <c r="AV1" s="347"/>
      <c r="AW1" s="369"/>
      <c r="AX1" s="352" t="s">
        <v>59</v>
      </c>
      <c r="AY1" s="352"/>
      <c r="AZ1" s="352"/>
      <c r="BA1" s="352"/>
      <c r="BB1" s="353"/>
      <c r="BJ1" s="141" t="s">
        <v>61</v>
      </c>
    </row>
    <row r="2" spans="1:62" s="16" customFormat="1" ht="57.75" customHeight="1" x14ac:dyDescent="0.3">
      <c r="A2" s="59"/>
      <c r="B2" s="11"/>
      <c r="C2" s="11"/>
      <c r="D2" s="335" t="s">
        <v>29</v>
      </c>
      <c r="E2" s="335"/>
      <c r="F2" s="335" t="s">
        <v>28</v>
      </c>
      <c r="G2" s="335"/>
      <c r="H2" s="335"/>
      <c r="I2" s="335"/>
      <c r="J2" s="335"/>
      <c r="K2" s="335"/>
      <c r="L2" s="335"/>
      <c r="M2" s="60"/>
      <c r="N2" s="60"/>
      <c r="O2" s="60"/>
      <c r="P2" s="373"/>
      <c r="Q2" s="350"/>
      <c r="R2" s="350"/>
      <c r="S2" s="348"/>
      <c r="T2" s="348"/>
      <c r="U2" s="348"/>
      <c r="V2" s="348"/>
      <c r="W2" s="348"/>
      <c r="X2" s="348"/>
      <c r="Y2" s="348"/>
      <c r="Z2" s="348"/>
      <c r="AA2" s="348"/>
      <c r="AB2" s="348"/>
      <c r="AC2" s="348"/>
      <c r="AD2" s="348"/>
      <c r="AE2" s="348"/>
      <c r="AF2" s="348"/>
      <c r="AG2" s="348"/>
      <c r="AH2" s="348"/>
      <c r="AI2" s="348"/>
      <c r="AJ2" s="348"/>
      <c r="AK2" s="348"/>
      <c r="AL2" s="348"/>
      <c r="AM2" s="348"/>
      <c r="AN2" s="348"/>
      <c r="AO2" s="348"/>
      <c r="AP2" s="348"/>
      <c r="AQ2" s="348"/>
      <c r="AR2" s="348"/>
      <c r="AS2" s="348"/>
      <c r="AT2" s="348"/>
      <c r="AU2" s="348"/>
      <c r="AV2" s="348"/>
      <c r="AW2" s="370"/>
      <c r="AX2" s="354" t="s">
        <v>57</v>
      </c>
      <c r="AY2" s="356" t="s">
        <v>53</v>
      </c>
      <c r="AZ2" s="358" t="s">
        <v>54</v>
      </c>
      <c r="BA2" s="360" t="s">
        <v>55</v>
      </c>
      <c r="BB2" s="362" t="s">
        <v>58</v>
      </c>
      <c r="BJ2" s="141" t="s">
        <v>33</v>
      </c>
    </row>
    <row r="3" spans="1:62" s="16" customFormat="1" ht="23.25" customHeight="1" thickBot="1" x14ac:dyDescent="0.4">
      <c r="A3" s="59"/>
      <c r="B3" s="11"/>
      <c r="C3" s="11"/>
      <c r="D3" s="501" t="s">
        <v>313</v>
      </c>
      <c r="E3" s="501"/>
      <c r="F3" s="61"/>
      <c r="G3" s="61" t="s">
        <v>15</v>
      </c>
      <c r="H3" s="339"/>
      <c r="I3" s="339"/>
      <c r="J3" s="61" t="s">
        <v>4</v>
      </c>
      <c r="K3" s="322"/>
      <c r="L3" s="322"/>
      <c r="M3" s="371" t="s">
        <v>16</v>
      </c>
      <c r="N3" s="371"/>
      <c r="O3" s="285">
        <f>COUNTA(P1:AW3)</f>
        <v>7</v>
      </c>
      <c r="P3" s="374"/>
      <c r="Q3" s="351"/>
      <c r="R3" s="351"/>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70"/>
      <c r="AX3" s="355"/>
      <c r="AY3" s="357"/>
      <c r="AZ3" s="359"/>
      <c r="BA3" s="361"/>
      <c r="BB3" s="363"/>
      <c r="BJ3" s="141" t="s">
        <v>32</v>
      </c>
    </row>
    <row r="4" spans="1:62" s="16" customFormat="1" ht="76.5" customHeight="1" thickBot="1" x14ac:dyDescent="0.3">
      <c r="A4" s="337" t="s">
        <v>12</v>
      </c>
      <c r="B4" s="337"/>
      <c r="C4" s="337"/>
      <c r="D4" s="327" t="s">
        <v>318</v>
      </c>
      <c r="E4" s="328"/>
      <c r="F4" s="328"/>
      <c r="G4" s="328"/>
      <c r="H4" s="328"/>
      <c r="I4" s="328"/>
      <c r="J4" s="328"/>
      <c r="K4" s="328"/>
      <c r="L4" s="328"/>
      <c r="M4" s="328"/>
      <c r="N4" s="328"/>
      <c r="O4" s="328"/>
      <c r="P4" s="113"/>
      <c r="Q4" s="114"/>
      <c r="R4" s="114"/>
      <c r="S4" s="114"/>
      <c r="T4" s="114"/>
      <c r="U4" s="114"/>
      <c r="V4" s="114"/>
      <c r="W4" s="114"/>
      <c r="X4" s="114"/>
      <c r="Y4" s="114"/>
      <c r="Z4" s="114"/>
      <c r="AA4" s="114"/>
      <c r="AB4" s="115"/>
      <c r="AC4" s="115"/>
      <c r="AD4" s="115"/>
      <c r="AE4" s="115"/>
      <c r="AF4" s="115"/>
      <c r="AG4" s="115"/>
      <c r="AH4" s="115"/>
      <c r="AI4" s="115"/>
      <c r="AJ4" s="115"/>
      <c r="AK4" s="115"/>
      <c r="AL4" s="115"/>
      <c r="AM4" s="115"/>
      <c r="AN4" s="115"/>
      <c r="AO4" s="115"/>
      <c r="AP4" s="115"/>
      <c r="AQ4" s="115"/>
      <c r="AR4" s="115"/>
      <c r="AS4" s="115"/>
      <c r="AT4" s="115"/>
      <c r="AU4" s="115"/>
      <c r="AV4" s="115"/>
      <c r="AW4" s="116"/>
      <c r="AX4" s="355"/>
      <c r="AY4" s="357"/>
      <c r="AZ4" s="359"/>
      <c r="BA4" s="361"/>
      <c r="BB4" s="363"/>
      <c r="BJ4" s="141" t="s">
        <v>31</v>
      </c>
    </row>
    <row r="5" spans="1:62" ht="15" customHeight="1" x14ac:dyDescent="0.25">
      <c r="A5" s="337"/>
      <c r="B5" s="337"/>
      <c r="C5" s="337"/>
      <c r="D5" s="211">
        <v>1</v>
      </c>
      <c r="E5" s="341" t="s">
        <v>219</v>
      </c>
      <c r="F5" s="341"/>
      <c r="G5" s="341"/>
      <c r="H5" s="341"/>
      <c r="I5" s="341"/>
      <c r="J5" s="341"/>
      <c r="K5" s="341"/>
      <c r="L5" s="341"/>
      <c r="M5" s="341"/>
      <c r="N5" s="341"/>
      <c r="O5" s="341"/>
      <c r="P5" s="117" t="s">
        <v>32</v>
      </c>
      <c r="Q5" s="118" t="s">
        <v>30</v>
      </c>
      <c r="R5" s="118" t="s">
        <v>33</v>
      </c>
      <c r="S5" s="118" t="s">
        <v>31</v>
      </c>
      <c r="T5" s="118" t="s">
        <v>34</v>
      </c>
      <c r="U5" s="118" t="s">
        <v>32</v>
      </c>
      <c r="V5" s="118" t="s">
        <v>34</v>
      </c>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9"/>
      <c r="AX5" s="33">
        <f>IF(COUNTA(P5:AW5)=0,"",(COUNTIFS(P5:AW5,"=n"))/(COUNTA(P5:AW5)))</f>
        <v>0.14285714285714285</v>
      </c>
      <c r="AY5" s="34">
        <f>IF(COUNTA(P5:AW5)=0,"",(COUNTIFS(P5:AW5,"=a"))/(COUNTA(P5:AW5)))</f>
        <v>0.14285714285714285</v>
      </c>
      <c r="AZ5" s="34">
        <f>IF(COUNTA(P5:AW5)=0,"",(COUNTIFS(P5:AW5,"=c"))/(COUNTA(P5:AW5)))</f>
        <v>0.14285714285714285</v>
      </c>
      <c r="BA5" s="34">
        <f>IF(COUNTA(P5:AW5)=0,"",(COUNTIFS(P5:AW5,"=e"))/(COUNTA(P5:AW5)))</f>
        <v>0.2857142857142857</v>
      </c>
      <c r="BB5" s="35">
        <f>IF(COUNTA(P5:AW5)=0,"",(COUNTIFS(P5:AW5,"=b"))/(COUNTA(P5:AW5)))</f>
        <v>0.2857142857142857</v>
      </c>
      <c r="BC5" s="15"/>
      <c r="BD5" s="15"/>
      <c r="BE5" s="15"/>
      <c r="BF5" s="15"/>
      <c r="BG5" s="15"/>
      <c r="BH5" s="15"/>
      <c r="BI5" s="15"/>
      <c r="BJ5" s="282" t="s">
        <v>34</v>
      </c>
    </row>
    <row r="6" spans="1:62" ht="15" customHeight="1" x14ac:dyDescent="0.25">
      <c r="A6" s="337"/>
      <c r="B6" s="337"/>
      <c r="C6" s="337"/>
      <c r="D6" s="211">
        <v>2</v>
      </c>
      <c r="E6" s="505" t="s">
        <v>242</v>
      </c>
      <c r="F6" s="505"/>
      <c r="G6" s="505"/>
      <c r="H6" s="505"/>
      <c r="I6" s="505"/>
      <c r="J6" s="505"/>
      <c r="K6" s="505"/>
      <c r="L6" s="505"/>
      <c r="M6" s="505"/>
      <c r="N6" s="505"/>
      <c r="O6" s="377"/>
      <c r="P6" s="28" t="s">
        <v>32</v>
      </c>
      <c r="Q6" s="19" t="s">
        <v>30</v>
      </c>
      <c r="R6" s="19" t="s">
        <v>33</v>
      </c>
      <c r="S6" s="19" t="s">
        <v>31</v>
      </c>
      <c r="T6" s="19" t="s">
        <v>34</v>
      </c>
      <c r="U6" s="19" t="s">
        <v>32</v>
      </c>
      <c r="V6" s="19" t="s">
        <v>34</v>
      </c>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20"/>
      <c r="AX6" s="36">
        <f t="shared" ref="AX6:AX67" si="0">IF(COUNTA(P6:AW6)=0,"",(COUNTIFS(P6:AW6,"=n"))/(COUNTA(P6:AW6)))</f>
        <v>0.14285714285714285</v>
      </c>
      <c r="AY6" s="127">
        <f t="shared" ref="AY6:AY67" si="1">IF(COUNTA(P6:AW6)=0,"",(COUNTIFS(P6:AW6,"=a"))/(COUNTA(P6:AW6)))</f>
        <v>0.14285714285714285</v>
      </c>
      <c r="AZ6" s="127">
        <f t="shared" ref="AZ6:AZ67" si="2">IF(COUNTA(P6:AW6)=0,"",(COUNTIFS(P6:AW6,"=c"))/(COUNTA(P6:AW6)))</f>
        <v>0.14285714285714285</v>
      </c>
      <c r="BA6" s="127">
        <f t="shared" ref="BA6:BA67" si="3">IF(COUNTA(P6:AW6)=0,"",(COUNTIFS(P6:AW6,"=e"))/(COUNTA(P6:AW6)))</f>
        <v>0.2857142857142857</v>
      </c>
      <c r="BB6" s="128">
        <f t="shared" ref="BB6:BB67" si="4">IF(COUNTA(P6:AW6)=0,"",(COUNTIFS(P6:AW6,"=b"))/(COUNTA(P6:AW6)))</f>
        <v>0.2857142857142857</v>
      </c>
      <c r="BC6" s="15"/>
      <c r="BD6" s="15"/>
      <c r="BE6" s="15"/>
      <c r="BF6" s="15"/>
      <c r="BG6" s="15"/>
      <c r="BH6" s="15"/>
      <c r="BI6" s="15"/>
      <c r="BJ6" s="282" t="s">
        <v>30</v>
      </c>
    </row>
    <row r="7" spans="1:62" ht="15" customHeight="1" x14ac:dyDescent="0.25">
      <c r="A7" s="337"/>
      <c r="B7" s="337"/>
      <c r="C7" s="337"/>
      <c r="D7" s="268">
        <v>3</v>
      </c>
      <c r="E7" s="506" t="s">
        <v>220</v>
      </c>
      <c r="F7" s="506"/>
      <c r="G7" s="506"/>
      <c r="H7" s="506"/>
      <c r="I7" s="506"/>
      <c r="J7" s="506"/>
      <c r="K7" s="506"/>
      <c r="L7" s="506"/>
      <c r="M7" s="506"/>
      <c r="N7" s="506"/>
      <c r="O7" s="380"/>
      <c r="P7" s="28" t="s">
        <v>32</v>
      </c>
      <c r="Q7" s="19" t="s">
        <v>30</v>
      </c>
      <c r="R7" s="19" t="s">
        <v>33</v>
      </c>
      <c r="S7" s="19" t="s">
        <v>31</v>
      </c>
      <c r="T7" s="19" t="s">
        <v>34</v>
      </c>
      <c r="U7" s="19" t="s">
        <v>32</v>
      </c>
      <c r="V7" s="19" t="s">
        <v>34</v>
      </c>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20"/>
      <c r="AX7" s="36">
        <f t="shared" si="0"/>
        <v>0.14285714285714285</v>
      </c>
      <c r="AY7" s="127">
        <f t="shared" si="1"/>
        <v>0.14285714285714285</v>
      </c>
      <c r="AZ7" s="127">
        <f t="shared" si="2"/>
        <v>0.14285714285714285</v>
      </c>
      <c r="BA7" s="127">
        <f t="shared" si="3"/>
        <v>0.2857142857142857</v>
      </c>
      <c r="BB7" s="128">
        <f t="shared" si="4"/>
        <v>0.2857142857142857</v>
      </c>
      <c r="BC7" s="15"/>
      <c r="BD7" s="15"/>
      <c r="BE7" s="15"/>
      <c r="BF7" s="15"/>
      <c r="BG7" s="15"/>
      <c r="BH7" s="15"/>
      <c r="BI7" s="15"/>
      <c r="BJ7" s="283"/>
    </row>
    <row r="8" spans="1:62" ht="25.5" customHeight="1" x14ac:dyDescent="0.25">
      <c r="A8" s="337"/>
      <c r="B8" s="337"/>
      <c r="C8" s="337"/>
      <c r="D8" s="268">
        <v>4</v>
      </c>
      <c r="E8" s="402" t="s">
        <v>243</v>
      </c>
      <c r="F8" s="402"/>
      <c r="G8" s="402"/>
      <c r="H8" s="402"/>
      <c r="I8" s="402"/>
      <c r="J8" s="402"/>
      <c r="K8" s="402"/>
      <c r="L8" s="402"/>
      <c r="M8" s="402"/>
      <c r="N8" s="402"/>
      <c r="O8" s="403"/>
      <c r="P8" s="28" t="s">
        <v>32</v>
      </c>
      <c r="Q8" s="19" t="s">
        <v>30</v>
      </c>
      <c r="R8" s="19" t="s">
        <v>33</v>
      </c>
      <c r="S8" s="19" t="s">
        <v>31</v>
      </c>
      <c r="T8" s="19" t="s">
        <v>34</v>
      </c>
      <c r="U8" s="19" t="s">
        <v>32</v>
      </c>
      <c r="V8" s="19" t="s">
        <v>34</v>
      </c>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20"/>
      <c r="AX8" s="36">
        <f t="shared" si="0"/>
        <v>0.14285714285714285</v>
      </c>
      <c r="AY8" s="127">
        <f t="shared" si="1"/>
        <v>0.14285714285714285</v>
      </c>
      <c r="AZ8" s="127">
        <f t="shared" si="2"/>
        <v>0.14285714285714285</v>
      </c>
      <c r="BA8" s="127">
        <f t="shared" si="3"/>
        <v>0.2857142857142857</v>
      </c>
      <c r="BB8" s="128">
        <f t="shared" si="4"/>
        <v>0.2857142857142857</v>
      </c>
      <c r="BC8" s="15"/>
      <c r="BD8" s="15"/>
      <c r="BE8" s="15"/>
      <c r="BF8" s="15"/>
      <c r="BG8" s="15"/>
      <c r="BH8" s="15"/>
      <c r="BI8" s="15"/>
      <c r="BJ8" s="283"/>
    </row>
    <row r="9" spans="1:62" ht="15" customHeight="1" thickBot="1" x14ac:dyDescent="0.3">
      <c r="A9" s="337"/>
      <c r="B9" s="337"/>
      <c r="C9" s="337"/>
      <c r="D9" s="210">
        <v>5</v>
      </c>
      <c r="E9" s="506" t="s">
        <v>221</v>
      </c>
      <c r="F9" s="506"/>
      <c r="G9" s="506"/>
      <c r="H9" s="506"/>
      <c r="I9" s="506"/>
      <c r="J9" s="506"/>
      <c r="K9" s="506"/>
      <c r="L9" s="506"/>
      <c r="M9" s="506"/>
      <c r="N9" s="506"/>
      <c r="O9" s="380"/>
      <c r="P9" s="121" t="s">
        <v>32</v>
      </c>
      <c r="Q9" s="122" t="s">
        <v>30</v>
      </c>
      <c r="R9" s="122" t="s">
        <v>33</v>
      </c>
      <c r="S9" s="122" t="s">
        <v>31</v>
      </c>
      <c r="T9" s="122" t="s">
        <v>34</v>
      </c>
      <c r="U9" s="122" t="s">
        <v>32</v>
      </c>
      <c r="V9" s="122" t="s">
        <v>34</v>
      </c>
      <c r="W9" s="122"/>
      <c r="X9" s="122"/>
      <c r="Y9" s="122"/>
      <c r="Z9" s="122"/>
      <c r="AA9" s="122"/>
      <c r="AB9" s="122"/>
      <c r="AC9" s="122"/>
      <c r="AD9" s="122"/>
      <c r="AE9" s="122"/>
      <c r="AF9" s="122"/>
      <c r="AG9" s="122"/>
      <c r="AH9" s="122"/>
      <c r="AI9" s="122"/>
      <c r="AJ9" s="122"/>
      <c r="AK9" s="122"/>
      <c r="AL9" s="122"/>
      <c r="AM9" s="122"/>
      <c r="AN9" s="122"/>
      <c r="AO9" s="122"/>
      <c r="AP9" s="122"/>
      <c r="AQ9" s="122"/>
      <c r="AR9" s="122"/>
      <c r="AS9" s="122"/>
      <c r="AT9" s="122"/>
      <c r="AU9" s="122"/>
      <c r="AV9" s="122"/>
      <c r="AW9" s="123"/>
      <c r="AX9" s="129">
        <f t="shared" si="0"/>
        <v>0.14285714285714285</v>
      </c>
      <c r="AY9" s="130">
        <f t="shared" si="1"/>
        <v>0.14285714285714285</v>
      </c>
      <c r="AZ9" s="130">
        <f t="shared" si="2"/>
        <v>0.14285714285714285</v>
      </c>
      <c r="BA9" s="130">
        <f t="shared" si="3"/>
        <v>0.2857142857142857</v>
      </c>
      <c r="BB9" s="131">
        <f t="shared" si="4"/>
        <v>0.2857142857142857</v>
      </c>
      <c r="BC9" s="15"/>
      <c r="BD9" s="15"/>
      <c r="BE9" s="15"/>
      <c r="BF9" s="15"/>
      <c r="BG9" s="15"/>
      <c r="BH9" s="15"/>
      <c r="BI9" s="15"/>
      <c r="BJ9" s="283"/>
    </row>
    <row r="10" spans="1:62" ht="15.75" thickBot="1" x14ac:dyDescent="0.3">
      <c r="A10" s="337"/>
      <c r="B10" s="337"/>
      <c r="C10" s="337"/>
      <c r="D10" s="67" t="s">
        <v>10</v>
      </c>
      <c r="E10" s="208"/>
      <c r="F10" s="208"/>
      <c r="G10" s="208"/>
      <c r="H10" s="208"/>
      <c r="I10" s="208"/>
      <c r="J10" s="208"/>
      <c r="K10" s="208"/>
      <c r="L10" s="208"/>
      <c r="M10" s="208"/>
      <c r="N10" s="262"/>
      <c r="O10" s="262"/>
      <c r="P10" s="227"/>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228"/>
      <c r="AX10" s="157" t="str">
        <f t="shared" si="0"/>
        <v/>
      </c>
      <c r="AY10" s="133" t="str">
        <f t="shared" si="1"/>
        <v/>
      </c>
      <c r="AZ10" s="133" t="str">
        <f t="shared" si="2"/>
        <v/>
      </c>
      <c r="BA10" s="133" t="str">
        <f t="shared" si="3"/>
        <v/>
      </c>
      <c r="BB10" s="134" t="str">
        <f t="shared" si="4"/>
        <v/>
      </c>
      <c r="BC10" s="15"/>
      <c r="BD10" s="15"/>
      <c r="BE10" s="15"/>
      <c r="BF10" s="15"/>
      <c r="BG10" s="15"/>
      <c r="BH10" s="15"/>
      <c r="BI10" s="15"/>
      <c r="BJ10" s="283"/>
    </row>
    <row r="11" spans="1:62" ht="25.5" customHeight="1" x14ac:dyDescent="0.25">
      <c r="A11" s="337"/>
      <c r="B11" s="337"/>
      <c r="C11" s="337"/>
      <c r="D11" s="210">
        <v>1</v>
      </c>
      <c r="E11" s="409" t="s">
        <v>244</v>
      </c>
      <c r="F11" s="409"/>
      <c r="G11" s="409"/>
      <c r="H11" s="409"/>
      <c r="I11" s="409"/>
      <c r="J11" s="409"/>
      <c r="K11" s="409"/>
      <c r="L11" s="409"/>
      <c r="M11" s="409"/>
      <c r="N11" s="409"/>
      <c r="O11" s="409"/>
      <c r="P11" s="117" t="s">
        <v>32</v>
      </c>
      <c r="Q11" s="118" t="s">
        <v>30</v>
      </c>
      <c r="R11" s="118" t="s">
        <v>33</v>
      </c>
      <c r="S11" s="118" t="s">
        <v>31</v>
      </c>
      <c r="T11" s="118" t="s">
        <v>34</v>
      </c>
      <c r="U11" s="118" t="s">
        <v>32</v>
      </c>
      <c r="V11" s="118" t="s">
        <v>34</v>
      </c>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9"/>
      <c r="AX11" s="33">
        <f t="shared" si="0"/>
        <v>0.14285714285714285</v>
      </c>
      <c r="AY11" s="34">
        <f t="shared" si="1"/>
        <v>0.14285714285714285</v>
      </c>
      <c r="AZ11" s="34">
        <f t="shared" si="2"/>
        <v>0.14285714285714285</v>
      </c>
      <c r="BA11" s="34">
        <f t="shared" si="3"/>
        <v>0.2857142857142857</v>
      </c>
      <c r="BB11" s="35">
        <f t="shared" si="4"/>
        <v>0.2857142857142857</v>
      </c>
      <c r="BC11" s="15"/>
      <c r="BD11" s="15"/>
      <c r="BE11" s="15"/>
      <c r="BF11" s="15"/>
      <c r="BG11" s="15"/>
      <c r="BH11" s="15"/>
      <c r="BI11" s="15"/>
      <c r="BJ11" s="283"/>
    </row>
    <row r="12" spans="1:62" ht="15" customHeight="1" thickBot="1" x14ac:dyDescent="0.3">
      <c r="A12" s="337"/>
      <c r="B12" s="337"/>
      <c r="C12" s="337"/>
      <c r="D12" s="210">
        <v>2</v>
      </c>
      <c r="E12" s="391" t="s">
        <v>426</v>
      </c>
      <c r="F12" s="391"/>
      <c r="G12" s="391"/>
      <c r="H12" s="391"/>
      <c r="I12" s="391"/>
      <c r="J12" s="391"/>
      <c r="K12" s="391"/>
      <c r="L12" s="391"/>
      <c r="M12" s="391"/>
      <c r="N12" s="391"/>
      <c r="O12" s="391"/>
      <c r="P12" s="121" t="s">
        <v>32</v>
      </c>
      <c r="Q12" s="122" t="s">
        <v>30</v>
      </c>
      <c r="R12" s="122" t="s">
        <v>33</v>
      </c>
      <c r="S12" s="122" t="s">
        <v>31</v>
      </c>
      <c r="T12" s="122" t="s">
        <v>34</v>
      </c>
      <c r="U12" s="122" t="s">
        <v>32</v>
      </c>
      <c r="V12" s="122" t="s">
        <v>34</v>
      </c>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2"/>
      <c r="AT12" s="122"/>
      <c r="AU12" s="122"/>
      <c r="AV12" s="122"/>
      <c r="AW12" s="123"/>
      <c r="AX12" s="129">
        <f t="shared" si="0"/>
        <v>0.14285714285714285</v>
      </c>
      <c r="AY12" s="130">
        <f t="shared" si="1"/>
        <v>0.14285714285714285</v>
      </c>
      <c r="AZ12" s="130">
        <f t="shared" si="2"/>
        <v>0.14285714285714285</v>
      </c>
      <c r="BA12" s="130">
        <f t="shared" si="3"/>
        <v>0.2857142857142857</v>
      </c>
      <c r="BB12" s="131">
        <f t="shared" si="4"/>
        <v>0.2857142857142857</v>
      </c>
      <c r="BC12" s="15"/>
      <c r="BD12" s="15"/>
      <c r="BE12" s="15"/>
      <c r="BF12" s="15"/>
      <c r="BG12" s="15"/>
      <c r="BH12" s="15"/>
      <c r="BI12" s="15"/>
      <c r="BJ12" s="283"/>
    </row>
    <row r="13" spans="1:62" ht="15.75" thickBot="1" x14ac:dyDescent="0.3">
      <c r="A13" s="337"/>
      <c r="B13" s="337"/>
      <c r="C13" s="337"/>
      <c r="D13" s="67" t="s">
        <v>25</v>
      </c>
      <c r="E13" s="208"/>
      <c r="F13" s="208"/>
      <c r="G13" s="208"/>
      <c r="H13" s="208"/>
      <c r="I13" s="208"/>
      <c r="J13" s="208"/>
      <c r="K13" s="208"/>
      <c r="L13" s="208"/>
      <c r="M13" s="208"/>
      <c r="N13" s="262"/>
      <c r="O13" s="262"/>
      <c r="P13" s="227"/>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228"/>
      <c r="AX13" s="157" t="str">
        <f t="shared" si="0"/>
        <v/>
      </c>
      <c r="AY13" s="133" t="str">
        <f t="shared" si="1"/>
        <v/>
      </c>
      <c r="AZ13" s="133" t="str">
        <f t="shared" si="2"/>
        <v/>
      </c>
      <c r="BA13" s="133" t="str">
        <f t="shared" si="3"/>
        <v/>
      </c>
      <c r="BB13" s="134" t="str">
        <f t="shared" si="4"/>
        <v/>
      </c>
      <c r="BC13" s="15"/>
      <c r="BD13" s="15"/>
      <c r="BE13" s="15"/>
      <c r="BF13" s="15"/>
      <c r="BG13" s="15"/>
      <c r="BH13" s="15"/>
      <c r="BI13" s="15"/>
      <c r="BJ13" s="283"/>
    </row>
    <row r="14" spans="1:62" ht="25.5" customHeight="1" x14ac:dyDescent="0.25">
      <c r="A14" s="337"/>
      <c r="B14" s="337"/>
      <c r="C14" s="337"/>
      <c r="D14" s="272">
        <v>1</v>
      </c>
      <c r="E14" s="342" t="s">
        <v>245</v>
      </c>
      <c r="F14" s="342"/>
      <c r="G14" s="342"/>
      <c r="H14" s="342"/>
      <c r="I14" s="342"/>
      <c r="J14" s="342"/>
      <c r="K14" s="342"/>
      <c r="L14" s="342"/>
      <c r="M14" s="342"/>
      <c r="N14" s="342"/>
      <c r="O14" s="342"/>
      <c r="P14" s="117" t="s">
        <v>32</v>
      </c>
      <c r="Q14" s="118" t="s">
        <v>30</v>
      </c>
      <c r="R14" s="118" t="s">
        <v>33</v>
      </c>
      <c r="S14" s="118" t="s">
        <v>31</v>
      </c>
      <c r="T14" s="118" t="s">
        <v>34</v>
      </c>
      <c r="U14" s="118" t="s">
        <v>32</v>
      </c>
      <c r="V14" s="118" t="s">
        <v>34</v>
      </c>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9"/>
      <c r="AX14" s="33">
        <f t="shared" si="0"/>
        <v>0.14285714285714285</v>
      </c>
      <c r="AY14" s="34">
        <f t="shared" si="1"/>
        <v>0.14285714285714285</v>
      </c>
      <c r="AZ14" s="34">
        <f t="shared" si="2"/>
        <v>0.14285714285714285</v>
      </c>
      <c r="BA14" s="34">
        <f t="shared" si="3"/>
        <v>0.2857142857142857</v>
      </c>
      <c r="BB14" s="35">
        <f t="shared" si="4"/>
        <v>0.2857142857142857</v>
      </c>
      <c r="BC14" s="15"/>
      <c r="BD14" s="15"/>
      <c r="BE14" s="15"/>
      <c r="BF14" s="15"/>
      <c r="BG14" s="15"/>
      <c r="BH14" s="15"/>
      <c r="BI14" s="15"/>
      <c r="BJ14" s="283"/>
    </row>
    <row r="15" spans="1:62" ht="15" customHeight="1" x14ac:dyDescent="0.25">
      <c r="A15" s="337"/>
      <c r="B15" s="337"/>
      <c r="C15" s="337"/>
      <c r="D15" s="210">
        <v>2</v>
      </c>
      <c r="E15" s="377" t="s">
        <v>246</v>
      </c>
      <c r="F15" s="377"/>
      <c r="G15" s="377"/>
      <c r="H15" s="377"/>
      <c r="I15" s="377"/>
      <c r="J15" s="377"/>
      <c r="K15" s="377"/>
      <c r="L15" s="377"/>
      <c r="M15" s="377"/>
      <c r="N15" s="377"/>
      <c r="O15" s="377"/>
      <c r="P15" s="28" t="s">
        <v>32</v>
      </c>
      <c r="Q15" s="19" t="s">
        <v>30</v>
      </c>
      <c r="R15" s="19" t="s">
        <v>33</v>
      </c>
      <c r="S15" s="19" t="s">
        <v>31</v>
      </c>
      <c r="T15" s="19" t="s">
        <v>34</v>
      </c>
      <c r="U15" s="19" t="s">
        <v>32</v>
      </c>
      <c r="V15" s="19" t="s">
        <v>34</v>
      </c>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20"/>
      <c r="AX15" s="36">
        <f t="shared" si="0"/>
        <v>0.14285714285714285</v>
      </c>
      <c r="AY15" s="127">
        <f t="shared" si="1"/>
        <v>0.14285714285714285</v>
      </c>
      <c r="AZ15" s="127">
        <f t="shared" si="2"/>
        <v>0.14285714285714285</v>
      </c>
      <c r="BA15" s="127">
        <f t="shared" si="3"/>
        <v>0.2857142857142857</v>
      </c>
      <c r="BB15" s="128">
        <f t="shared" si="4"/>
        <v>0.2857142857142857</v>
      </c>
      <c r="BC15" s="15"/>
      <c r="BD15" s="15"/>
      <c r="BE15" s="15"/>
      <c r="BF15" s="15"/>
      <c r="BG15" s="15"/>
      <c r="BH15" s="15"/>
      <c r="BI15" s="15"/>
      <c r="BJ15" s="283"/>
    </row>
    <row r="16" spans="1:62" ht="15" customHeight="1" x14ac:dyDescent="0.25">
      <c r="A16" s="337"/>
      <c r="B16" s="337"/>
      <c r="C16" s="337"/>
      <c r="D16" s="210">
        <v>3</v>
      </c>
      <c r="E16" s="380" t="s">
        <v>247</v>
      </c>
      <c r="F16" s="380"/>
      <c r="G16" s="380"/>
      <c r="H16" s="380"/>
      <c r="I16" s="380"/>
      <c r="J16" s="380"/>
      <c r="K16" s="380"/>
      <c r="L16" s="380"/>
      <c r="M16" s="380"/>
      <c r="N16" s="380"/>
      <c r="O16" s="380"/>
      <c r="P16" s="28" t="s">
        <v>32</v>
      </c>
      <c r="Q16" s="19" t="s">
        <v>30</v>
      </c>
      <c r="R16" s="19" t="s">
        <v>33</v>
      </c>
      <c r="S16" s="19" t="s">
        <v>31</v>
      </c>
      <c r="T16" s="19" t="s">
        <v>34</v>
      </c>
      <c r="U16" s="19" t="s">
        <v>32</v>
      </c>
      <c r="V16" s="19" t="s">
        <v>34</v>
      </c>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20"/>
      <c r="AX16" s="36">
        <f t="shared" si="0"/>
        <v>0.14285714285714285</v>
      </c>
      <c r="AY16" s="127">
        <f t="shared" si="1"/>
        <v>0.14285714285714285</v>
      </c>
      <c r="AZ16" s="127">
        <f t="shared" si="2"/>
        <v>0.14285714285714285</v>
      </c>
      <c r="BA16" s="127">
        <f t="shared" si="3"/>
        <v>0.2857142857142857</v>
      </c>
      <c r="BB16" s="128">
        <f t="shared" si="4"/>
        <v>0.2857142857142857</v>
      </c>
      <c r="BC16" s="15"/>
      <c r="BD16" s="15"/>
      <c r="BE16" s="15"/>
      <c r="BF16" s="15"/>
      <c r="BG16" s="15"/>
      <c r="BH16" s="15"/>
      <c r="BI16" s="15"/>
      <c r="BJ16" s="283"/>
    </row>
    <row r="17" spans="1:62" ht="15" customHeight="1" x14ac:dyDescent="0.25">
      <c r="A17" s="337"/>
      <c r="B17" s="337"/>
      <c r="C17" s="337"/>
      <c r="D17" s="210">
        <v>4</v>
      </c>
      <c r="E17" s="379" t="s">
        <v>230</v>
      </c>
      <c r="F17" s="379"/>
      <c r="G17" s="379"/>
      <c r="H17" s="379"/>
      <c r="I17" s="379"/>
      <c r="J17" s="379"/>
      <c r="K17" s="379"/>
      <c r="L17" s="379"/>
      <c r="M17" s="379"/>
      <c r="N17" s="379"/>
      <c r="O17" s="379"/>
      <c r="P17" s="28" t="s">
        <v>32</v>
      </c>
      <c r="Q17" s="19" t="s">
        <v>30</v>
      </c>
      <c r="R17" s="19" t="s">
        <v>33</v>
      </c>
      <c r="S17" s="19" t="s">
        <v>31</v>
      </c>
      <c r="T17" s="19" t="s">
        <v>34</v>
      </c>
      <c r="U17" s="19" t="s">
        <v>32</v>
      </c>
      <c r="V17" s="19" t="s">
        <v>34</v>
      </c>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20"/>
      <c r="AX17" s="36">
        <f t="shared" ref="AX17:AX19" si="5">IF(COUNTA(P17:AW17)=0,"",(COUNTIFS(P17:AW17,"=n"))/(COUNTA(P17:AW17)))</f>
        <v>0.14285714285714285</v>
      </c>
      <c r="AY17" s="127">
        <f t="shared" ref="AY17:AY19" si="6">IF(COUNTA(P17:AW17)=0,"",(COUNTIFS(P17:AW17,"=a"))/(COUNTA(P17:AW17)))</f>
        <v>0.14285714285714285</v>
      </c>
      <c r="AZ17" s="127">
        <f t="shared" ref="AZ17:AZ19" si="7">IF(COUNTA(P17:AW17)=0,"",(COUNTIFS(P17:AW17,"=c"))/(COUNTA(P17:AW17)))</f>
        <v>0.14285714285714285</v>
      </c>
      <c r="BA17" s="127">
        <f t="shared" ref="BA17:BA19" si="8">IF(COUNTA(P17:AW17)=0,"",(COUNTIFS(P17:AW17,"=e"))/(COUNTA(P17:AW17)))</f>
        <v>0.2857142857142857</v>
      </c>
      <c r="BB17" s="128">
        <f t="shared" ref="BB17:BB19" si="9">IF(COUNTA(P17:AW17)=0,"",(COUNTIFS(P17:AW17,"=b"))/(COUNTA(P17:AW17)))</f>
        <v>0.2857142857142857</v>
      </c>
      <c r="BC17" s="15"/>
      <c r="BD17" s="15"/>
      <c r="BE17" s="15"/>
      <c r="BF17" s="15"/>
      <c r="BG17" s="15"/>
      <c r="BH17" s="15"/>
      <c r="BI17" s="15"/>
      <c r="BJ17" s="283"/>
    </row>
    <row r="18" spans="1:62" ht="15" customHeight="1" x14ac:dyDescent="0.25">
      <c r="A18" s="337"/>
      <c r="B18" s="337"/>
      <c r="C18" s="337"/>
      <c r="D18" s="210">
        <v>5</v>
      </c>
      <c r="E18" s="380" t="s">
        <v>427</v>
      </c>
      <c r="F18" s="380"/>
      <c r="G18" s="380"/>
      <c r="H18" s="380"/>
      <c r="I18" s="380"/>
      <c r="J18" s="380"/>
      <c r="K18" s="380"/>
      <c r="L18" s="380"/>
      <c r="M18" s="380"/>
      <c r="N18" s="380"/>
      <c r="O18" s="380"/>
      <c r="P18" s="28" t="s">
        <v>32</v>
      </c>
      <c r="Q18" s="19" t="s">
        <v>30</v>
      </c>
      <c r="R18" s="19" t="s">
        <v>33</v>
      </c>
      <c r="S18" s="19" t="s">
        <v>31</v>
      </c>
      <c r="T18" s="19" t="s">
        <v>34</v>
      </c>
      <c r="U18" s="19" t="s">
        <v>32</v>
      </c>
      <c r="V18" s="19" t="s">
        <v>34</v>
      </c>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20"/>
      <c r="AX18" s="36">
        <f t="shared" si="5"/>
        <v>0.14285714285714285</v>
      </c>
      <c r="AY18" s="127">
        <f t="shared" si="6"/>
        <v>0.14285714285714285</v>
      </c>
      <c r="AZ18" s="127">
        <f t="shared" si="7"/>
        <v>0.14285714285714285</v>
      </c>
      <c r="BA18" s="127">
        <f t="shared" si="8"/>
        <v>0.2857142857142857</v>
      </c>
      <c r="BB18" s="128">
        <f t="shared" si="9"/>
        <v>0.2857142857142857</v>
      </c>
      <c r="BC18" s="15"/>
      <c r="BD18" s="15"/>
      <c r="BE18" s="15"/>
      <c r="BF18" s="15"/>
      <c r="BG18" s="15"/>
      <c r="BH18" s="15"/>
      <c r="BI18" s="15"/>
      <c r="BJ18" s="283"/>
    </row>
    <row r="19" spans="1:62" ht="15" customHeight="1" thickBot="1" x14ac:dyDescent="0.3">
      <c r="A19" s="337"/>
      <c r="B19" s="337"/>
      <c r="C19" s="337"/>
      <c r="D19" s="273">
        <v>6</v>
      </c>
      <c r="E19" s="391" t="s">
        <v>248</v>
      </c>
      <c r="F19" s="391"/>
      <c r="G19" s="391"/>
      <c r="H19" s="391"/>
      <c r="I19" s="391"/>
      <c r="J19" s="391"/>
      <c r="K19" s="391"/>
      <c r="L19" s="391"/>
      <c r="M19" s="391"/>
      <c r="N19" s="391"/>
      <c r="O19" s="391"/>
      <c r="P19" s="121" t="s">
        <v>32</v>
      </c>
      <c r="Q19" s="122" t="s">
        <v>30</v>
      </c>
      <c r="R19" s="122" t="s">
        <v>33</v>
      </c>
      <c r="S19" s="122" t="s">
        <v>31</v>
      </c>
      <c r="T19" s="122" t="s">
        <v>34</v>
      </c>
      <c r="U19" s="122" t="s">
        <v>32</v>
      </c>
      <c r="V19" s="122" t="s">
        <v>34</v>
      </c>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3"/>
      <c r="AX19" s="129">
        <f t="shared" si="5"/>
        <v>0.14285714285714285</v>
      </c>
      <c r="AY19" s="130">
        <f t="shared" si="6"/>
        <v>0.14285714285714285</v>
      </c>
      <c r="AZ19" s="130">
        <f t="shared" si="7"/>
        <v>0.14285714285714285</v>
      </c>
      <c r="BA19" s="130">
        <f t="shared" si="8"/>
        <v>0.2857142857142857</v>
      </c>
      <c r="BB19" s="131">
        <f t="shared" si="9"/>
        <v>0.2857142857142857</v>
      </c>
      <c r="BC19" s="15"/>
      <c r="BD19" s="15"/>
      <c r="BE19" s="15"/>
      <c r="BF19" s="15"/>
      <c r="BG19" s="15"/>
      <c r="BH19" s="15"/>
      <c r="BI19" s="15"/>
      <c r="BJ19" s="283"/>
    </row>
    <row r="20" spans="1:62" ht="15.75" thickBot="1" x14ac:dyDescent="0.3">
      <c r="A20" s="337"/>
      <c r="B20" s="337"/>
      <c r="C20" s="337"/>
      <c r="D20" s="67" t="s">
        <v>26</v>
      </c>
      <c r="E20" s="208"/>
      <c r="F20" s="208"/>
      <c r="G20" s="208"/>
      <c r="H20" s="208"/>
      <c r="I20" s="208"/>
      <c r="J20" s="208"/>
      <c r="K20" s="208"/>
      <c r="L20" s="208"/>
      <c r="M20" s="208"/>
      <c r="N20" s="262"/>
      <c r="O20" s="262"/>
      <c r="P20" s="229"/>
      <c r="Q20" s="146"/>
      <c r="R20" s="146"/>
      <c r="S20" s="146"/>
      <c r="T20" s="146"/>
      <c r="U20" s="146"/>
      <c r="V20" s="146"/>
      <c r="W20" s="146"/>
      <c r="X20" s="146"/>
      <c r="Y20" s="146"/>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230"/>
      <c r="AX20" s="159" t="str">
        <f t="shared" si="0"/>
        <v/>
      </c>
      <c r="AY20" s="125" t="str">
        <f t="shared" si="1"/>
        <v/>
      </c>
      <c r="AZ20" s="125" t="str">
        <f t="shared" si="2"/>
        <v/>
      </c>
      <c r="BA20" s="125" t="str">
        <f t="shared" si="3"/>
        <v/>
      </c>
      <c r="BB20" s="126" t="str">
        <f t="shared" si="4"/>
        <v/>
      </c>
      <c r="BC20" s="15"/>
      <c r="BD20" s="15"/>
      <c r="BE20" s="15"/>
      <c r="BF20" s="15"/>
      <c r="BG20" s="15"/>
      <c r="BH20" s="15"/>
      <c r="BI20" s="15"/>
      <c r="BJ20" s="283"/>
    </row>
    <row r="21" spans="1:62" ht="15" customHeight="1" x14ac:dyDescent="0.25">
      <c r="A21" s="337"/>
      <c r="B21" s="337"/>
      <c r="C21" s="337"/>
      <c r="D21" s="272">
        <v>1</v>
      </c>
      <c r="E21" s="340" t="s">
        <v>249</v>
      </c>
      <c r="F21" s="340"/>
      <c r="G21" s="340"/>
      <c r="H21" s="340"/>
      <c r="I21" s="340"/>
      <c r="J21" s="340"/>
      <c r="K21" s="340"/>
      <c r="L21" s="340"/>
      <c r="M21" s="340"/>
      <c r="N21" s="340"/>
      <c r="O21" s="340"/>
      <c r="P21" s="117" t="s">
        <v>32</v>
      </c>
      <c r="Q21" s="118" t="s">
        <v>30</v>
      </c>
      <c r="R21" s="118" t="s">
        <v>33</v>
      </c>
      <c r="S21" s="118" t="s">
        <v>31</v>
      </c>
      <c r="T21" s="118" t="s">
        <v>34</v>
      </c>
      <c r="U21" s="118" t="s">
        <v>32</v>
      </c>
      <c r="V21" s="118" t="s">
        <v>34</v>
      </c>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9"/>
      <c r="AX21" s="33">
        <f t="shared" si="0"/>
        <v>0.14285714285714285</v>
      </c>
      <c r="AY21" s="34">
        <f t="shared" si="1"/>
        <v>0.14285714285714285</v>
      </c>
      <c r="AZ21" s="34">
        <f t="shared" si="2"/>
        <v>0.14285714285714285</v>
      </c>
      <c r="BA21" s="34">
        <f t="shared" si="3"/>
        <v>0.2857142857142857</v>
      </c>
      <c r="BB21" s="35">
        <f t="shared" si="4"/>
        <v>0.2857142857142857</v>
      </c>
      <c r="BC21" s="15"/>
      <c r="BD21" s="15"/>
      <c r="BE21" s="15"/>
      <c r="BF21" s="15"/>
      <c r="BG21" s="15"/>
      <c r="BH21" s="15"/>
      <c r="BI21" s="15"/>
      <c r="BJ21" s="283"/>
    </row>
    <row r="22" spans="1:62" ht="15" customHeight="1" x14ac:dyDescent="0.25">
      <c r="A22" s="337"/>
      <c r="B22" s="337"/>
      <c r="C22" s="337"/>
      <c r="D22" s="210">
        <v>2</v>
      </c>
      <c r="E22" s="416" t="s">
        <v>250</v>
      </c>
      <c r="F22" s="416"/>
      <c r="G22" s="416"/>
      <c r="H22" s="416"/>
      <c r="I22" s="416"/>
      <c r="J22" s="416"/>
      <c r="K22" s="416"/>
      <c r="L22" s="416"/>
      <c r="M22" s="416"/>
      <c r="N22" s="416"/>
      <c r="O22" s="416"/>
      <c r="P22" s="28" t="s">
        <v>32</v>
      </c>
      <c r="Q22" s="19" t="s">
        <v>30</v>
      </c>
      <c r="R22" s="19" t="s">
        <v>33</v>
      </c>
      <c r="S22" s="19" t="s">
        <v>31</v>
      </c>
      <c r="T22" s="19" t="s">
        <v>34</v>
      </c>
      <c r="U22" s="19" t="s">
        <v>32</v>
      </c>
      <c r="V22" s="19" t="s">
        <v>34</v>
      </c>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20"/>
      <c r="AX22" s="36">
        <f t="shared" ref="AX22:AX24" si="10">IF(COUNTA(P22:AW22)=0,"",(COUNTIFS(P22:AW22,"=n"))/(COUNTA(P22:AW22)))</f>
        <v>0.14285714285714285</v>
      </c>
      <c r="AY22" s="127">
        <f t="shared" ref="AY22:AY24" si="11">IF(COUNTA(P22:AW22)=0,"",(COUNTIFS(P22:AW22,"=a"))/(COUNTA(P22:AW22)))</f>
        <v>0.14285714285714285</v>
      </c>
      <c r="AZ22" s="127">
        <f t="shared" ref="AZ22:AZ24" si="12">IF(COUNTA(P22:AW22)=0,"",(COUNTIFS(P22:AW22,"=c"))/(COUNTA(P22:AW22)))</f>
        <v>0.14285714285714285</v>
      </c>
      <c r="BA22" s="127">
        <f t="shared" ref="BA22:BA24" si="13">IF(COUNTA(P22:AW22)=0,"",(COUNTIFS(P22:AW22,"=e"))/(COUNTA(P22:AW22)))</f>
        <v>0.2857142857142857</v>
      </c>
      <c r="BB22" s="128">
        <f t="shared" ref="BB22:BB24" si="14">IF(COUNTA(P22:AW22)=0,"",(COUNTIFS(P22:AW22,"=b"))/(COUNTA(P22:AW22)))</f>
        <v>0.2857142857142857</v>
      </c>
      <c r="BC22" s="15"/>
      <c r="BD22" s="15"/>
      <c r="BE22" s="15"/>
      <c r="BF22" s="15"/>
      <c r="BG22" s="15"/>
      <c r="BH22" s="15"/>
      <c r="BI22" s="15"/>
      <c r="BJ22" s="283"/>
    </row>
    <row r="23" spans="1:62" ht="15" customHeight="1" x14ac:dyDescent="0.25">
      <c r="A23" s="337"/>
      <c r="B23" s="337"/>
      <c r="C23" s="337"/>
      <c r="D23" s="210">
        <v>3</v>
      </c>
      <c r="E23" s="416" t="s">
        <v>251</v>
      </c>
      <c r="F23" s="416"/>
      <c r="G23" s="416"/>
      <c r="H23" s="416"/>
      <c r="I23" s="416"/>
      <c r="J23" s="416"/>
      <c r="K23" s="416"/>
      <c r="L23" s="416"/>
      <c r="M23" s="416"/>
      <c r="N23" s="416"/>
      <c r="O23" s="416"/>
      <c r="P23" s="28" t="s">
        <v>32</v>
      </c>
      <c r="Q23" s="19" t="s">
        <v>30</v>
      </c>
      <c r="R23" s="19" t="s">
        <v>33</v>
      </c>
      <c r="S23" s="19" t="s">
        <v>31</v>
      </c>
      <c r="T23" s="19" t="s">
        <v>34</v>
      </c>
      <c r="U23" s="19" t="s">
        <v>32</v>
      </c>
      <c r="V23" s="19" t="s">
        <v>34</v>
      </c>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20"/>
      <c r="AX23" s="36">
        <f t="shared" si="10"/>
        <v>0.14285714285714285</v>
      </c>
      <c r="AY23" s="127">
        <f t="shared" si="11"/>
        <v>0.14285714285714285</v>
      </c>
      <c r="AZ23" s="127">
        <f t="shared" si="12"/>
        <v>0.14285714285714285</v>
      </c>
      <c r="BA23" s="127">
        <f t="shared" si="13"/>
        <v>0.2857142857142857</v>
      </c>
      <c r="BB23" s="128">
        <f t="shared" si="14"/>
        <v>0.2857142857142857</v>
      </c>
      <c r="BC23" s="15"/>
      <c r="BD23" s="15"/>
      <c r="BE23" s="15"/>
      <c r="BF23" s="15"/>
      <c r="BG23" s="15"/>
      <c r="BH23" s="15"/>
      <c r="BI23" s="15"/>
      <c r="BJ23" s="283"/>
    </row>
    <row r="24" spans="1:62" ht="15" customHeight="1" thickBot="1" x14ac:dyDescent="0.3">
      <c r="A24" s="337"/>
      <c r="B24" s="337"/>
      <c r="C24" s="337"/>
      <c r="D24" s="273">
        <v>4</v>
      </c>
      <c r="E24" s="381" t="s">
        <v>428</v>
      </c>
      <c r="F24" s="381"/>
      <c r="G24" s="381"/>
      <c r="H24" s="381"/>
      <c r="I24" s="381"/>
      <c r="J24" s="381"/>
      <c r="K24" s="381"/>
      <c r="L24" s="381"/>
      <c r="M24" s="381"/>
      <c r="N24" s="381"/>
      <c r="O24" s="381"/>
      <c r="P24" s="121" t="s">
        <v>32</v>
      </c>
      <c r="Q24" s="122" t="s">
        <v>30</v>
      </c>
      <c r="R24" s="122" t="s">
        <v>33</v>
      </c>
      <c r="S24" s="122" t="s">
        <v>31</v>
      </c>
      <c r="T24" s="122" t="s">
        <v>34</v>
      </c>
      <c r="U24" s="122" t="s">
        <v>32</v>
      </c>
      <c r="V24" s="122" t="s">
        <v>34</v>
      </c>
      <c r="W24" s="122"/>
      <c r="X24" s="122"/>
      <c r="Y24" s="122"/>
      <c r="Z24" s="122"/>
      <c r="AA24" s="122"/>
      <c r="AB24" s="122"/>
      <c r="AC24" s="122"/>
      <c r="AD24" s="122"/>
      <c r="AE24" s="122"/>
      <c r="AF24" s="122"/>
      <c r="AG24" s="122"/>
      <c r="AH24" s="122"/>
      <c r="AI24" s="122"/>
      <c r="AJ24" s="122"/>
      <c r="AK24" s="122"/>
      <c r="AL24" s="122"/>
      <c r="AM24" s="122"/>
      <c r="AN24" s="122"/>
      <c r="AO24" s="122"/>
      <c r="AP24" s="122"/>
      <c r="AQ24" s="122"/>
      <c r="AR24" s="122"/>
      <c r="AS24" s="122"/>
      <c r="AT24" s="122"/>
      <c r="AU24" s="122"/>
      <c r="AV24" s="122"/>
      <c r="AW24" s="123"/>
      <c r="AX24" s="129">
        <f t="shared" si="10"/>
        <v>0.14285714285714285</v>
      </c>
      <c r="AY24" s="130">
        <f t="shared" si="11"/>
        <v>0.14285714285714285</v>
      </c>
      <c r="AZ24" s="130">
        <f t="shared" si="12"/>
        <v>0.14285714285714285</v>
      </c>
      <c r="BA24" s="130">
        <f t="shared" si="13"/>
        <v>0.2857142857142857</v>
      </c>
      <c r="BB24" s="131">
        <f t="shared" si="14"/>
        <v>0.2857142857142857</v>
      </c>
      <c r="BC24" s="15"/>
      <c r="BD24" s="15"/>
      <c r="BE24" s="15"/>
      <c r="BF24" s="15"/>
      <c r="BG24" s="15"/>
      <c r="BH24" s="15"/>
      <c r="BI24" s="15"/>
      <c r="BJ24" s="283"/>
    </row>
    <row r="25" spans="1:62" ht="15.75" thickBot="1" x14ac:dyDescent="0.3">
      <c r="A25" s="337"/>
      <c r="B25" s="337"/>
      <c r="C25" s="337"/>
      <c r="D25" s="67" t="s">
        <v>27</v>
      </c>
      <c r="E25" s="208"/>
      <c r="F25" s="208"/>
      <c r="G25" s="208"/>
      <c r="H25" s="208"/>
      <c r="I25" s="208"/>
      <c r="J25" s="208"/>
      <c r="K25" s="208"/>
      <c r="L25" s="208"/>
      <c r="M25" s="208"/>
      <c r="N25" s="262"/>
      <c r="O25" s="262"/>
      <c r="P25" s="231"/>
      <c r="Q25" s="147"/>
      <c r="R25" s="147"/>
      <c r="S25" s="147"/>
      <c r="T25" s="147"/>
      <c r="U25" s="147"/>
      <c r="V25" s="147"/>
      <c r="W25" s="147"/>
      <c r="X25" s="147"/>
      <c r="Y25" s="147"/>
      <c r="Z25" s="147"/>
      <c r="AA25" s="147"/>
      <c r="AB25" s="147"/>
      <c r="AC25" s="147"/>
      <c r="AD25" s="147"/>
      <c r="AE25" s="147"/>
      <c r="AF25" s="147"/>
      <c r="AG25" s="147"/>
      <c r="AH25" s="147"/>
      <c r="AI25" s="147"/>
      <c r="AJ25" s="147"/>
      <c r="AK25" s="147"/>
      <c r="AL25" s="147"/>
      <c r="AM25" s="147"/>
      <c r="AN25" s="147"/>
      <c r="AO25" s="147"/>
      <c r="AP25" s="147"/>
      <c r="AQ25" s="147"/>
      <c r="AR25" s="147"/>
      <c r="AS25" s="147"/>
      <c r="AT25" s="147"/>
      <c r="AU25" s="147"/>
      <c r="AV25" s="147"/>
      <c r="AW25" s="232"/>
      <c r="AX25" s="160" t="str">
        <f t="shared" si="0"/>
        <v/>
      </c>
      <c r="AY25" s="136" t="str">
        <f t="shared" si="1"/>
        <v/>
      </c>
      <c r="AZ25" s="136" t="str">
        <f t="shared" si="2"/>
        <v/>
      </c>
      <c r="BA25" s="136" t="str">
        <f t="shared" si="3"/>
        <v/>
      </c>
      <c r="BB25" s="137" t="str">
        <f t="shared" si="4"/>
        <v/>
      </c>
      <c r="BC25" s="15"/>
      <c r="BD25" s="15"/>
      <c r="BE25" s="15"/>
      <c r="BF25" s="15"/>
      <c r="BG25" s="15"/>
      <c r="BH25" s="15"/>
      <c r="BI25" s="15"/>
      <c r="BJ25" s="283"/>
    </row>
    <row r="26" spans="1:62" ht="15" customHeight="1" x14ac:dyDescent="0.25">
      <c r="A26" s="337"/>
      <c r="B26" s="337"/>
      <c r="C26" s="337"/>
      <c r="D26" s="272">
        <v>1</v>
      </c>
      <c r="E26" s="341" t="s">
        <v>239</v>
      </c>
      <c r="F26" s="341"/>
      <c r="G26" s="341"/>
      <c r="H26" s="341"/>
      <c r="I26" s="341"/>
      <c r="J26" s="341"/>
      <c r="K26" s="341"/>
      <c r="L26" s="341"/>
      <c r="M26" s="341"/>
      <c r="N26" s="341"/>
      <c r="O26" s="341"/>
      <c r="P26" s="117" t="s">
        <v>32</v>
      </c>
      <c r="Q26" s="118" t="s">
        <v>30</v>
      </c>
      <c r="R26" s="118" t="s">
        <v>33</v>
      </c>
      <c r="S26" s="118" t="s">
        <v>31</v>
      </c>
      <c r="T26" s="118" t="s">
        <v>34</v>
      </c>
      <c r="U26" s="118" t="s">
        <v>32</v>
      </c>
      <c r="V26" s="118" t="s">
        <v>34</v>
      </c>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9"/>
      <c r="AX26" s="33">
        <f t="shared" si="0"/>
        <v>0.14285714285714285</v>
      </c>
      <c r="AY26" s="34">
        <f t="shared" si="1"/>
        <v>0.14285714285714285</v>
      </c>
      <c r="AZ26" s="34">
        <f t="shared" si="2"/>
        <v>0.14285714285714285</v>
      </c>
      <c r="BA26" s="34">
        <f t="shared" si="3"/>
        <v>0.2857142857142857</v>
      </c>
      <c r="BB26" s="35">
        <f t="shared" si="4"/>
        <v>0.2857142857142857</v>
      </c>
      <c r="BC26" s="15"/>
      <c r="BD26" s="15"/>
      <c r="BE26" s="15"/>
      <c r="BF26" s="15"/>
      <c r="BG26" s="15"/>
      <c r="BH26" s="15"/>
      <c r="BI26" s="15"/>
      <c r="BJ26" s="283"/>
    </row>
    <row r="27" spans="1:62" ht="15" customHeight="1" x14ac:dyDescent="0.25">
      <c r="A27" s="337"/>
      <c r="B27" s="337"/>
      <c r="C27" s="337"/>
      <c r="D27" s="210">
        <v>2</v>
      </c>
      <c r="E27" s="380" t="s">
        <v>240</v>
      </c>
      <c r="F27" s="380"/>
      <c r="G27" s="380"/>
      <c r="H27" s="380"/>
      <c r="I27" s="380"/>
      <c r="J27" s="380"/>
      <c r="K27" s="380"/>
      <c r="L27" s="380"/>
      <c r="M27" s="380"/>
      <c r="N27" s="380"/>
      <c r="O27" s="380"/>
      <c r="P27" s="28" t="s">
        <v>32</v>
      </c>
      <c r="Q27" s="19" t="s">
        <v>30</v>
      </c>
      <c r="R27" s="19" t="s">
        <v>33</v>
      </c>
      <c r="S27" s="19" t="s">
        <v>31</v>
      </c>
      <c r="T27" s="19" t="s">
        <v>34</v>
      </c>
      <c r="U27" s="19" t="s">
        <v>32</v>
      </c>
      <c r="V27" s="19" t="s">
        <v>34</v>
      </c>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20"/>
      <c r="AX27" s="36">
        <f t="shared" ref="AX27:AX28" si="15">IF(COUNTA(P27:AW27)=0,"",(COUNTIFS(P27:AW27,"=n"))/(COUNTA(P27:AW27)))</f>
        <v>0.14285714285714285</v>
      </c>
      <c r="AY27" s="127">
        <f t="shared" ref="AY27:AY28" si="16">IF(COUNTA(P27:AW27)=0,"",(COUNTIFS(P27:AW27,"=a"))/(COUNTA(P27:AW27)))</f>
        <v>0.14285714285714285</v>
      </c>
      <c r="AZ27" s="127">
        <f t="shared" ref="AZ27:AZ28" si="17">IF(COUNTA(P27:AW27)=0,"",(COUNTIFS(P27:AW27,"=c"))/(COUNTA(P27:AW27)))</f>
        <v>0.14285714285714285</v>
      </c>
      <c r="BA27" s="127">
        <f t="shared" ref="BA27:BA28" si="18">IF(COUNTA(P27:AW27)=0,"",(COUNTIFS(P27:AW27,"=e"))/(COUNTA(P27:AW27)))</f>
        <v>0.2857142857142857</v>
      </c>
      <c r="BB27" s="128">
        <f t="shared" ref="BB27:BB28" si="19">IF(COUNTA(P27:AW27)=0,"",(COUNTIFS(P27:AW27,"=b"))/(COUNTA(P27:AW27)))</f>
        <v>0.2857142857142857</v>
      </c>
      <c r="BC27" s="15"/>
      <c r="BD27" s="15"/>
      <c r="BE27" s="15"/>
      <c r="BF27" s="15"/>
      <c r="BG27" s="15"/>
      <c r="BH27" s="15"/>
      <c r="BI27" s="15"/>
      <c r="BJ27" s="283"/>
    </row>
    <row r="28" spans="1:62" ht="25.5" customHeight="1" thickBot="1" x14ac:dyDescent="0.3">
      <c r="A28" s="337"/>
      <c r="B28" s="337"/>
      <c r="C28" s="337"/>
      <c r="D28" s="273">
        <v>3</v>
      </c>
      <c r="E28" s="434" t="s">
        <v>241</v>
      </c>
      <c r="F28" s="434"/>
      <c r="G28" s="434"/>
      <c r="H28" s="434"/>
      <c r="I28" s="434"/>
      <c r="J28" s="434"/>
      <c r="K28" s="434"/>
      <c r="L28" s="434"/>
      <c r="M28" s="434"/>
      <c r="N28" s="434"/>
      <c r="O28" s="434"/>
      <c r="P28" s="121" t="s">
        <v>32</v>
      </c>
      <c r="Q28" s="122" t="s">
        <v>30</v>
      </c>
      <c r="R28" s="122" t="s">
        <v>33</v>
      </c>
      <c r="S28" s="122" t="s">
        <v>31</v>
      </c>
      <c r="T28" s="122" t="s">
        <v>34</v>
      </c>
      <c r="U28" s="122" t="s">
        <v>32</v>
      </c>
      <c r="V28" s="122" t="s">
        <v>34</v>
      </c>
      <c r="W28" s="122"/>
      <c r="X28" s="122"/>
      <c r="Y28" s="122"/>
      <c r="Z28" s="122"/>
      <c r="AA28" s="122"/>
      <c r="AB28" s="122"/>
      <c r="AC28" s="122"/>
      <c r="AD28" s="122"/>
      <c r="AE28" s="122"/>
      <c r="AF28" s="122"/>
      <c r="AG28" s="122"/>
      <c r="AH28" s="122"/>
      <c r="AI28" s="122"/>
      <c r="AJ28" s="122"/>
      <c r="AK28" s="122"/>
      <c r="AL28" s="122"/>
      <c r="AM28" s="122"/>
      <c r="AN28" s="122"/>
      <c r="AO28" s="122"/>
      <c r="AP28" s="122"/>
      <c r="AQ28" s="122"/>
      <c r="AR28" s="122"/>
      <c r="AS28" s="122"/>
      <c r="AT28" s="122"/>
      <c r="AU28" s="122"/>
      <c r="AV28" s="122"/>
      <c r="AW28" s="123"/>
      <c r="AX28" s="129">
        <f t="shared" si="15"/>
        <v>0.14285714285714285</v>
      </c>
      <c r="AY28" s="130">
        <f t="shared" si="16"/>
        <v>0.14285714285714285</v>
      </c>
      <c r="AZ28" s="130">
        <f t="shared" si="17"/>
        <v>0.14285714285714285</v>
      </c>
      <c r="BA28" s="130">
        <f t="shared" si="18"/>
        <v>0.2857142857142857</v>
      </c>
      <c r="BB28" s="131">
        <f t="shared" si="19"/>
        <v>0.2857142857142857</v>
      </c>
      <c r="BC28" s="15"/>
      <c r="BD28" s="15"/>
      <c r="BE28" s="15"/>
      <c r="BF28" s="15"/>
      <c r="BG28" s="15"/>
      <c r="BH28" s="15"/>
      <c r="BI28" s="15"/>
      <c r="BJ28" s="283"/>
    </row>
    <row r="29" spans="1:62" ht="15.75" thickBot="1" x14ac:dyDescent="0.3">
      <c r="A29" s="337"/>
      <c r="B29" s="337"/>
      <c r="C29" s="337"/>
      <c r="D29" s="67" t="s">
        <v>11</v>
      </c>
      <c r="E29" s="208"/>
      <c r="F29" s="208"/>
      <c r="G29" s="208"/>
      <c r="H29" s="208"/>
      <c r="I29" s="208"/>
      <c r="J29" s="208"/>
      <c r="K29" s="208"/>
      <c r="L29" s="208"/>
      <c r="M29" s="208"/>
      <c r="N29" s="262"/>
      <c r="O29" s="262"/>
      <c r="P29" s="231"/>
      <c r="Q29" s="147"/>
      <c r="R29" s="147"/>
      <c r="S29" s="147"/>
      <c r="T29" s="147"/>
      <c r="U29" s="147"/>
      <c r="V29" s="147"/>
      <c r="W29" s="147"/>
      <c r="X29" s="147"/>
      <c r="Y29" s="147"/>
      <c r="Z29" s="147"/>
      <c r="AA29" s="147"/>
      <c r="AB29" s="147"/>
      <c r="AC29" s="147"/>
      <c r="AD29" s="147"/>
      <c r="AE29" s="147"/>
      <c r="AF29" s="147"/>
      <c r="AG29" s="147"/>
      <c r="AH29" s="147"/>
      <c r="AI29" s="147"/>
      <c r="AJ29" s="147"/>
      <c r="AK29" s="147"/>
      <c r="AL29" s="147"/>
      <c r="AM29" s="147"/>
      <c r="AN29" s="147"/>
      <c r="AO29" s="147"/>
      <c r="AP29" s="147"/>
      <c r="AQ29" s="147"/>
      <c r="AR29" s="147"/>
      <c r="AS29" s="147"/>
      <c r="AT29" s="147"/>
      <c r="AU29" s="147"/>
      <c r="AV29" s="147"/>
      <c r="AW29" s="232"/>
      <c r="AX29" s="157" t="str">
        <f t="shared" si="0"/>
        <v/>
      </c>
      <c r="AY29" s="133" t="str">
        <f t="shared" si="1"/>
        <v/>
      </c>
      <c r="AZ29" s="133" t="str">
        <f t="shared" si="2"/>
        <v/>
      </c>
      <c r="BA29" s="133" t="str">
        <f t="shared" si="3"/>
        <v/>
      </c>
      <c r="BB29" s="134" t="str">
        <f t="shared" si="4"/>
        <v/>
      </c>
      <c r="BC29" s="15"/>
      <c r="BD29" s="15"/>
      <c r="BE29" s="15"/>
      <c r="BF29" s="15"/>
      <c r="BG29" s="15"/>
      <c r="BH29" s="15"/>
      <c r="BI29" s="15"/>
      <c r="BJ29" s="283"/>
    </row>
    <row r="30" spans="1:62" ht="25.5" customHeight="1" x14ac:dyDescent="0.25">
      <c r="A30" s="337"/>
      <c r="B30" s="337"/>
      <c r="C30" s="337"/>
      <c r="D30" s="272">
        <v>1</v>
      </c>
      <c r="E30" s="417" t="s">
        <v>252</v>
      </c>
      <c r="F30" s="417"/>
      <c r="G30" s="417"/>
      <c r="H30" s="417"/>
      <c r="I30" s="417"/>
      <c r="J30" s="417"/>
      <c r="K30" s="417"/>
      <c r="L30" s="417"/>
      <c r="M30" s="417"/>
      <c r="N30" s="417"/>
      <c r="O30" s="417"/>
      <c r="P30" s="117" t="s">
        <v>32</v>
      </c>
      <c r="Q30" s="118" t="s">
        <v>30</v>
      </c>
      <c r="R30" s="118" t="s">
        <v>33</v>
      </c>
      <c r="S30" s="118" t="s">
        <v>31</v>
      </c>
      <c r="T30" s="118" t="s">
        <v>34</v>
      </c>
      <c r="U30" s="118" t="s">
        <v>32</v>
      </c>
      <c r="V30" s="118" t="s">
        <v>34</v>
      </c>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9"/>
      <c r="AX30" s="33">
        <f t="shared" si="0"/>
        <v>0.14285714285714285</v>
      </c>
      <c r="AY30" s="34">
        <f t="shared" si="1"/>
        <v>0.14285714285714285</v>
      </c>
      <c r="AZ30" s="34">
        <f t="shared" si="2"/>
        <v>0.14285714285714285</v>
      </c>
      <c r="BA30" s="34">
        <f t="shared" si="3"/>
        <v>0.2857142857142857</v>
      </c>
      <c r="BB30" s="35">
        <f t="shared" si="4"/>
        <v>0.2857142857142857</v>
      </c>
      <c r="BC30" s="15"/>
      <c r="BD30" s="15"/>
      <c r="BE30" s="15"/>
      <c r="BF30" s="15"/>
      <c r="BG30" s="15"/>
      <c r="BH30" s="15"/>
      <c r="BI30" s="15"/>
      <c r="BJ30" s="283"/>
    </row>
    <row r="31" spans="1:62" ht="25.5" customHeight="1" x14ac:dyDescent="0.25">
      <c r="A31" s="337"/>
      <c r="B31" s="337"/>
      <c r="C31" s="337"/>
      <c r="D31" s="210">
        <v>2</v>
      </c>
      <c r="E31" s="331" t="s">
        <v>253</v>
      </c>
      <c r="F31" s="331"/>
      <c r="G31" s="331"/>
      <c r="H31" s="331"/>
      <c r="I31" s="331"/>
      <c r="J31" s="331"/>
      <c r="K31" s="331"/>
      <c r="L31" s="331"/>
      <c r="M31" s="331"/>
      <c r="N31" s="331"/>
      <c r="O31" s="331"/>
      <c r="P31" s="28" t="s">
        <v>32</v>
      </c>
      <c r="Q31" s="19" t="s">
        <v>30</v>
      </c>
      <c r="R31" s="19" t="s">
        <v>33</v>
      </c>
      <c r="S31" s="19" t="s">
        <v>31</v>
      </c>
      <c r="T31" s="19" t="s">
        <v>34</v>
      </c>
      <c r="U31" s="19" t="s">
        <v>32</v>
      </c>
      <c r="V31" s="19" t="s">
        <v>34</v>
      </c>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20"/>
      <c r="AX31" s="36">
        <f t="shared" si="0"/>
        <v>0.14285714285714285</v>
      </c>
      <c r="AY31" s="127">
        <f t="shared" si="1"/>
        <v>0.14285714285714285</v>
      </c>
      <c r="AZ31" s="127">
        <f t="shared" si="2"/>
        <v>0.14285714285714285</v>
      </c>
      <c r="BA31" s="127">
        <f t="shared" si="3"/>
        <v>0.2857142857142857</v>
      </c>
      <c r="BB31" s="128">
        <f t="shared" si="4"/>
        <v>0.2857142857142857</v>
      </c>
      <c r="BC31" s="15"/>
      <c r="BD31" s="15"/>
      <c r="BE31" s="15"/>
      <c r="BF31" s="15"/>
      <c r="BG31" s="15"/>
      <c r="BH31" s="15"/>
      <c r="BI31" s="15"/>
      <c r="BJ31" s="283"/>
    </row>
    <row r="32" spans="1:62" ht="15" customHeight="1" x14ac:dyDescent="0.25">
      <c r="A32" s="337"/>
      <c r="B32" s="337"/>
      <c r="C32" s="337"/>
      <c r="D32" s="211">
        <v>3</v>
      </c>
      <c r="E32" s="380" t="s">
        <v>254</v>
      </c>
      <c r="F32" s="380"/>
      <c r="G32" s="380"/>
      <c r="H32" s="380"/>
      <c r="I32" s="380"/>
      <c r="J32" s="380"/>
      <c r="K32" s="380"/>
      <c r="L32" s="380"/>
      <c r="M32" s="380"/>
      <c r="N32" s="380"/>
      <c r="O32" s="380"/>
      <c r="P32" s="28" t="s">
        <v>32</v>
      </c>
      <c r="Q32" s="19" t="s">
        <v>30</v>
      </c>
      <c r="R32" s="19" t="s">
        <v>33</v>
      </c>
      <c r="S32" s="19" t="s">
        <v>31</v>
      </c>
      <c r="T32" s="19" t="s">
        <v>34</v>
      </c>
      <c r="U32" s="19" t="s">
        <v>32</v>
      </c>
      <c r="V32" s="19" t="s">
        <v>34</v>
      </c>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20"/>
      <c r="AX32" s="36">
        <f t="shared" si="0"/>
        <v>0.14285714285714285</v>
      </c>
      <c r="AY32" s="127">
        <f t="shared" si="1"/>
        <v>0.14285714285714285</v>
      </c>
      <c r="AZ32" s="127">
        <f t="shared" si="2"/>
        <v>0.14285714285714285</v>
      </c>
      <c r="BA32" s="127">
        <f t="shared" si="3"/>
        <v>0.2857142857142857</v>
      </c>
      <c r="BB32" s="128">
        <f t="shared" si="4"/>
        <v>0.2857142857142857</v>
      </c>
      <c r="BC32" s="15"/>
      <c r="BD32" s="15"/>
      <c r="BE32" s="15"/>
      <c r="BF32" s="15"/>
      <c r="BG32" s="15"/>
      <c r="BH32" s="15"/>
      <c r="BI32" s="15"/>
      <c r="BJ32" s="283"/>
    </row>
    <row r="33" spans="1:62" ht="15" customHeight="1" x14ac:dyDescent="0.25">
      <c r="A33" s="337"/>
      <c r="B33" s="337"/>
      <c r="C33" s="337"/>
      <c r="D33" s="211">
        <v>4</v>
      </c>
      <c r="E33" s="379" t="s">
        <v>218</v>
      </c>
      <c r="F33" s="379"/>
      <c r="G33" s="379"/>
      <c r="H33" s="379"/>
      <c r="I33" s="379"/>
      <c r="J33" s="379"/>
      <c r="K33" s="379"/>
      <c r="L33" s="379"/>
      <c r="M33" s="379"/>
      <c r="N33" s="379"/>
      <c r="O33" s="379"/>
      <c r="P33" s="28" t="s">
        <v>32</v>
      </c>
      <c r="Q33" s="19" t="s">
        <v>30</v>
      </c>
      <c r="R33" s="19" t="s">
        <v>33</v>
      </c>
      <c r="S33" s="19" t="s">
        <v>31</v>
      </c>
      <c r="T33" s="19" t="s">
        <v>34</v>
      </c>
      <c r="U33" s="19" t="s">
        <v>32</v>
      </c>
      <c r="V33" s="19" t="s">
        <v>34</v>
      </c>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20"/>
      <c r="AX33" s="36">
        <f t="shared" si="0"/>
        <v>0.14285714285714285</v>
      </c>
      <c r="AY33" s="127">
        <f t="shared" si="1"/>
        <v>0.14285714285714285</v>
      </c>
      <c r="AZ33" s="127">
        <f t="shared" si="2"/>
        <v>0.14285714285714285</v>
      </c>
      <c r="BA33" s="127">
        <f t="shared" si="3"/>
        <v>0.2857142857142857</v>
      </c>
      <c r="BB33" s="128">
        <f t="shared" si="4"/>
        <v>0.2857142857142857</v>
      </c>
      <c r="BC33" s="15"/>
      <c r="BD33" s="15"/>
      <c r="BE33" s="15"/>
      <c r="BF33" s="15"/>
      <c r="BG33" s="15"/>
      <c r="BH33" s="15"/>
      <c r="BI33" s="15"/>
      <c r="BJ33" s="14"/>
    </row>
    <row r="34" spans="1:62" ht="25.5" customHeight="1" thickBot="1" x14ac:dyDescent="0.3">
      <c r="A34" s="337"/>
      <c r="B34" s="337"/>
      <c r="C34" s="337"/>
      <c r="D34" s="270">
        <v>5</v>
      </c>
      <c r="E34" s="434" t="s">
        <v>255</v>
      </c>
      <c r="F34" s="434"/>
      <c r="G34" s="434"/>
      <c r="H34" s="434"/>
      <c r="I34" s="434"/>
      <c r="J34" s="434"/>
      <c r="K34" s="434"/>
      <c r="L34" s="434"/>
      <c r="M34" s="434"/>
      <c r="N34" s="434"/>
      <c r="O34" s="434"/>
      <c r="P34" s="121" t="s">
        <v>32</v>
      </c>
      <c r="Q34" s="122" t="s">
        <v>30</v>
      </c>
      <c r="R34" s="122" t="s">
        <v>33</v>
      </c>
      <c r="S34" s="122" t="s">
        <v>31</v>
      </c>
      <c r="T34" s="122" t="s">
        <v>34</v>
      </c>
      <c r="U34" s="122" t="s">
        <v>32</v>
      </c>
      <c r="V34" s="122" t="s">
        <v>34</v>
      </c>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3"/>
      <c r="AX34" s="129">
        <f t="shared" si="0"/>
        <v>0.14285714285714285</v>
      </c>
      <c r="AY34" s="130">
        <f t="shared" si="1"/>
        <v>0.14285714285714285</v>
      </c>
      <c r="AZ34" s="130">
        <f t="shared" si="2"/>
        <v>0.14285714285714285</v>
      </c>
      <c r="BA34" s="130">
        <f t="shared" si="3"/>
        <v>0.2857142857142857</v>
      </c>
      <c r="BB34" s="131">
        <f t="shared" si="4"/>
        <v>0.2857142857142857</v>
      </c>
      <c r="BC34" s="15"/>
      <c r="BD34" s="15"/>
      <c r="BE34" s="15"/>
      <c r="BF34" s="15"/>
      <c r="BG34" s="15"/>
      <c r="BH34" s="15"/>
      <c r="BI34" s="15"/>
      <c r="BJ34" s="14"/>
    </row>
    <row r="35" spans="1:62" ht="14.45" customHeight="1" thickBot="1" x14ac:dyDescent="0.3">
      <c r="A35" s="337"/>
      <c r="B35" s="337"/>
      <c r="C35" s="337"/>
      <c r="D35" s="67"/>
      <c r="E35" s="68"/>
      <c r="F35" s="68"/>
      <c r="G35" s="68"/>
      <c r="H35" s="68"/>
      <c r="I35" s="68"/>
      <c r="J35" s="68"/>
      <c r="K35" s="68"/>
      <c r="L35" s="68"/>
      <c r="M35" s="68"/>
      <c r="N35" s="69"/>
      <c r="O35" s="70"/>
      <c r="P35" s="231"/>
      <c r="Q35" s="147"/>
      <c r="R35" s="147"/>
      <c r="S35" s="147"/>
      <c r="T35" s="147"/>
      <c r="U35" s="147"/>
      <c r="V35" s="147"/>
      <c r="W35" s="147"/>
      <c r="X35" s="147"/>
      <c r="Y35" s="147"/>
      <c r="Z35" s="147"/>
      <c r="AA35" s="147"/>
      <c r="AB35" s="147"/>
      <c r="AC35" s="147"/>
      <c r="AD35" s="147"/>
      <c r="AE35" s="147"/>
      <c r="AF35" s="147"/>
      <c r="AG35" s="147"/>
      <c r="AH35" s="147"/>
      <c r="AI35" s="147"/>
      <c r="AJ35" s="147"/>
      <c r="AK35" s="147"/>
      <c r="AL35" s="147"/>
      <c r="AM35" s="147"/>
      <c r="AN35" s="147"/>
      <c r="AO35" s="147"/>
      <c r="AP35" s="147"/>
      <c r="AQ35" s="147"/>
      <c r="AR35" s="147"/>
      <c r="AS35" s="147"/>
      <c r="AT35" s="147"/>
      <c r="AU35" s="147"/>
      <c r="AV35" s="147"/>
      <c r="AW35" s="232"/>
      <c r="AX35" s="159"/>
      <c r="AY35" s="125"/>
      <c r="AZ35" s="125"/>
      <c r="BA35" s="125"/>
      <c r="BB35" s="126"/>
      <c r="BC35" s="15"/>
      <c r="BD35" s="15"/>
      <c r="BE35" s="15"/>
      <c r="BF35" s="15"/>
      <c r="BG35" s="15"/>
      <c r="BH35" s="15"/>
      <c r="BI35" s="15"/>
      <c r="BJ35" s="14"/>
    </row>
    <row r="36" spans="1:62" ht="33.75" customHeight="1" thickBot="1" x14ac:dyDescent="0.3">
      <c r="A36" s="11"/>
      <c r="B36" s="11"/>
      <c r="D36" s="338" t="s">
        <v>1</v>
      </c>
      <c r="E36" s="338"/>
      <c r="F36" s="338"/>
      <c r="G36" s="338"/>
      <c r="H36" s="338"/>
      <c r="I36" s="338"/>
      <c r="J36" s="338"/>
      <c r="K36" s="338"/>
      <c r="L36" s="338"/>
      <c r="M36" s="338"/>
      <c r="N36" s="338"/>
      <c r="O36" s="338"/>
      <c r="P36" s="195">
        <f t="shared" ref="P36:AW36" si="20">(COUNTIFS(P5:P35,"=a")+COUNTIFS(P5:P35,"=c")+COUNTIFS(P5:P35,"=e")+COUNTIFS(P5:P35,"=b"))/(COUNTA(P5:P35))</f>
        <v>1</v>
      </c>
      <c r="Q36" s="83">
        <f t="shared" si="20"/>
        <v>0</v>
      </c>
      <c r="R36" s="83">
        <f t="shared" si="20"/>
        <v>1</v>
      </c>
      <c r="S36" s="83">
        <f t="shared" si="20"/>
        <v>1</v>
      </c>
      <c r="T36" s="83">
        <f t="shared" si="20"/>
        <v>1</v>
      </c>
      <c r="U36" s="83">
        <f t="shared" si="20"/>
        <v>1</v>
      </c>
      <c r="V36" s="83">
        <f t="shared" si="20"/>
        <v>1</v>
      </c>
      <c r="W36" s="83" t="e">
        <f t="shared" si="20"/>
        <v>#DIV/0!</v>
      </c>
      <c r="X36" s="83" t="e">
        <f t="shared" si="20"/>
        <v>#DIV/0!</v>
      </c>
      <c r="Y36" s="83" t="e">
        <f t="shared" si="20"/>
        <v>#DIV/0!</v>
      </c>
      <c r="Z36" s="83" t="e">
        <f t="shared" si="20"/>
        <v>#DIV/0!</v>
      </c>
      <c r="AA36" s="83" t="e">
        <f t="shared" si="20"/>
        <v>#DIV/0!</v>
      </c>
      <c r="AB36" s="83" t="e">
        <f t="shared" si="20"/>
        <v>#DIV/0!</v>
      </c>
      <c r="AC36" s="83" t="e">
        <f t="shared" si="20"/>
        <v>#DIV/0!</v>
      </c>
      <c r="AD36" s="83" t="e">
        <f t="shared" si="20"/>
        <v>#DIV/0!</v>
      </c>
      <c r="AE36" s="83" t="e">
        <f t="shared" si="20"/>
        <v>#DIV/0!</v>
      </c>
      <c r="AF36" s="83" t="e">
        <f t="shared" si="20"/>
        <v>#DIV/0!</v>
      </c>
      <c r="AG36" s="83" t="e">
        <f t="shared" si="20"/>
        <v>#DIV/0!</v>
      </c>
      <c r="AH36" s="83" t="e">
        <f t="shared" si="20"/>
        <v>#DIV/0!</v>
      </c>
      <c r="AI36" s="83" t="e">
        <f t="shared" si="20"/>
        <v>#DIV/0!</v>
      </c>
      <c r="AJ36" s="83" t="e">
        <f t="shared" si="20"/>
        <v>#DIV/0!</v>
      </c>
      <c r="AK36" s="83" t="e">
        <f t="shared" si="20"/>
        <v>#DIV/0!</v>
      </c>
      <c r="AL36" s="83" t="e">
        <f t="shared" si="20"/>
        <v>#DIV/0!</v>
      </c>
      <c r="AM36" s="83" t="e">
        <f t="shared" si="20"/>
        <v>#DIV/0!</v>
      </c>
      <c r="AN36" s="83" t="e">
        <f t="shared" si="20"/>
        <v>#DIV/0!</v>
      </c>
      <c r="AO36" s="83" t="e">
        <f t="shared" si="20"/>
        <v>#DIV/0!</v>
      </c>
      <c r="AP36" s="83" t="e">
        <f t="shared" si="20"/>
        <v>#DIV/0!</v>
      </c>
      <c r="AQ36" s="83" t="e">
        <f t="shared" si="20"/>
        <v>#DIV/0!</v>
      </c>
      <c r="AR36" s="83" t="e">
        <f t="shared" si="20"/>
        <v>#DIV/0!</v>
      </c>
      <c r="AS36" s="83" t="e">
        <f t="shared" si="20"/>
        <v>#DIV/0!</v>
      </c>
      <c r="AT36" s="83" t="e">
        <f t="shared" si="20"/>
        <v>#DIV/0!</v>
      </c>
      <c r="AU36" s="83" t="e">
        <f t="shared" si="20"/>
        <v>#DIV/0!</v>
      </c>
      <c r="AV36" s="83" t="e">
        <f t="shared" si="20"/>
        <v>#DIV/0!</v>
      </c>
      <c r="AW36" s="216" t="e">
        <f t="shared" si="20"/>
        <v>#DIV/0!</v>
      </c>
      <c r="AX36" s="161"/>
      <c r="AY36" s="18"/>
      <c r="AZ36" s="18"/>
      <c r="BA36" s="18"/>
      <c r="BB36" s="42"/>
      <c r="BC36" s="15"/>
      <c r="BD36" s="15"/>
      <c r="BE36" s="15"/>
      <c r="BF36" s="15"/>
      <c r="BG36" s="15"/>
      <c r="BH36" s="15"/>
      <c r="BI36" s="15"/>
      <c r="BJ36" s="14"/>
    </row>
    <row r="37" spans="1:62" ht="14.45" customHeight="1" thickBot="1" x14ac:dyDescent="0.3">
      <c r="A37" s="459"/>
      <c r="B37" s="326" t="s">
        <v>13</v>
      </c>
      <c r="C37" s="326"/>
      <c r="D37" s="67" t="s">
        <v>9</v>
      </c>
      <c r="E37" s="208"/>
      <c r="F37" s="208"/>
      <c r="G37" s="208"/>
      <c r="H37" s="208"/>
      <c r="I37" s="208"/>
      <c r="J37" s="208"/>
      <c r="K37" s="208"/>
      <c r="L37" s="208"/>
      <c r="M37" s="208"/>
      <c r="N37" s="262"/>
      <c r="O37" s="262"/>
      <c r="P37" s="231"/>
      <c r="Q37" s="147"/>
      <c r="R37" s="147"/>
      <c r="S37" s="147"/>
      <c r="T37" s="147"/>
      <c r="U37" s="147"/>
      <c r="V37" s="147"/>
      <c r="W37" s="147"/>
      <c r="X37" s="147"/>
      <c r="Y37" s="147"/>
      <c r="Z37" s="147"/>
      <c r="AA37" s="147"/>
      <c r="AB37" s="147"/>
      <c r="AC37" s="147"/>
      <c r="AD37" s="147"/>
      <c r="AE37" s="147"/>
      <c r="AF37" s="147"/>
      <c r="AG37" s="147"/>
      <c r="AH37" s="147"/>
      <c r="AI37" s="147"/>
      <c r="AJ37" s="147"/>
      <c r="AK37" s="147"/>
      <c r="AL37" s="147"/>
      <c r="AM37" s="147"/>
      <c r="AN37" s="147"/>
      <c r="AO37" s="147"/>
      <c r="AP37" s="147"/>
      <c r="AQ37" s="147"/>
      <c r="AR37" s="147"/>
      <c r="AS37" s="147"/>
      <c r="AT37" s="147"/>
      <c r="AU37" s="147"/>
      <c r="AV37" s="147"/>
      <c r="AW37" s="232"/>
      <c r="AX37" s="160" t="str">
        <f t="shared" si="0"/>
        <v/>
      </c>
      <c r="AY37" s="136" t="str">
        <f t="shared" si="1"/>
        <v/>
      </c>
      <c r="AZ37" s="136" t="str">
        <f t="shared" si="2"/>
        <v/>
      </c>
      <c r="BA37" s="136" t="str">
        <f t="shared" si="3"/>
        <v/>
      </c>
      <c r="BB37" s="137" t="str">
        <f t="shared" si="4"/>
        <v/>
      </c>
      <c r="BC37" s="15"/>
      <c r="BD37" s="15"/>
      <c r="BE37" s="15"/>
      <c r="BF37" s="15"/>
      <c r="BG37" s="15"/>
      <c r="BH37" s="15"/>
      <c r="BI37" s="15"/>
      <c r="BJ37" s="14"/>
    </row>
    <row r="38" spans="1:62" ht="15" customHeight="1" thickBot="1" x14ac:dyDescent="0.3">
      <c r="A38" s="460"/>
      <c r="B38" s="326"/>
      <c r="C38" s="326"/>
      <c r="D38" s="210">
        <v>1</v>
      </c>
      <c r="E38" s="341" t="s">
        <v>429</v>
      </c>
      <c r="F38" s="341"/>
      <c r="G38" s="341"/>
      <c r="H38" s="341"/>
      <c r="I38" s="341"/>
      <c r="J38" s="341"/>
      <c r="K38" s="341"/>
      <c r="L38" s="341"/>
      <c r="M38" s="341"/>
      <c r="N38" s="341"/>
      <c r="O38" s="341"/>
      <c r="P38" s="138" t="s">
        <v>32</v>
      </c>
      <c r="Q38" s="139" t="s">
        <v>30</v>
      </c>
      <c r="R38" s="139" t="s">
        <v>33</v>
      </c>
      <c r="S38" s="139" t="s">
        <v>31</v>
      </c>
      <c r="T38" s="139" t="s">
        <v>34</v>
      </c>
      <c r="U38" s="139" t="s">
        <v>32</v>
      </c>
      <c r="V38" s="139" t="s">
        <v>34</v>
      </c>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40"/>
      <c r="AX38" s="249">
        <f t="shared" si="0"/>
        <v>0.14285714285714285</v>
      </c>
      <c r="AY38" s="250">
        <f t="shared" si="1"/>
        <v>0.14285714285714285</v>
      </c>
      <c r="AZ38" s="250">
        <f t="shared" si="2"/>
        <v>0.14285714285714285</v>
      </c>
      <c r="BA38" s="250">
        <f t="shared" si="3"/>
        <v>0.2857142857142857</v>
      </c>
      <c r="BB38" s="251">
        <f t="shared" si="4"/>
        <v>0.2857142857142857</v>
      </c>
      <c r="BC38" s="15"/>
      <c r="BD38" s="15"/>
      <c r="BE38" s="15"/>
      <c r="BF38" s="15"/>
      <c r="BG38" s="15"/>
      <c r="BH38" s="15"/>
      <c r="BI38" s="15"/>
      <c r="BJ38" s="14"/>
    </row>
    <row r="39" spans="1:62" ht="15.75" thickBot="1" x14ac:dyDescent="0.3">
      <c r="A39" s="460"/>
      <c r="B39" s="326"/>
      <c r="C39" s="326"/>
      <c r="D39" s="67" t="s">
        <v>10</v>
      </c>
      <c r="E39" s="208"/>
      <c r="F39" s="208"/>
      <c r="G39" s="208"/>
      <c r="H39" s="208"/>
      <c r="I39" s="208"/>
      <c r="J39" s="208"/>
      <c r="K39" s="208"/>
      <c r="L39" s="208"/>
      <c r="M39" s="208"/>
      <c r="N39" s="262"/>
      <c r="O39" s="262"/>
      <c r="P39" s="231"/>
      <c r="Q39" s="147"/>
      <c r="R39" s="147"/>
      <c r="S39" s="147"/>
      <c r="T39" s="147"/>
      <c r="U39" s="147"/>
      <c r="V39" s="147"/>
      <c r="W39" s="147"/>
      <c r="X39" s="147"/>
      <c r="Y39" s="147"/>
      <c r="Z39" s="147"/>
      <c r="AA39" s="147"/>
      <c r="AB39" s="147"/>
      <c r="AC39" s="147"/>
      <c r="AD39" s="147"/>
      <c r="AE39" s="147"/>
      <c r="AF39" s="147"/>
      <c r="AG39" s="147"/>
      <c r="AH39" s="147"/>
      <c r="AI39" s="147"/>
      <c r="AJ39" s="147"/>
      <c r="AK39" s="147"/>
      <c r="AL39" s="147"/>
      <c r="AM39" s="147"/>
      <c r="AN39" s="147"/>
      <c r="AO39" s="147"/>
      <c r="AP39" s="147"/>
      <c r="AQ39" s="147"/>
      <c r="AR39" s="147"/>
      <c r="AS39" s="147"/>
      <c r="AT39" s="147"/>
      <c r="AU39" s="147"/>
      <c r="AV39" s="147"/>
      <c r="AW39" s="232"/>
      <c r="AX39" s="159" t="str">
        <f t="shared" si="0"/>
        <v/>
      </c>
      <c r="AY39" s="125" t="str">
        <f t="shared" si="1"/>
        <v/>
      </c>
      <c r="AZ39" s="125" t="str">
        <f t="shared" si="2"/>
        <v/>
      </c>
      <c r="BA39" s="125" t="str">
        <f t="shared" si="3"/>
        <v/>
      </c>
      <c r="BB39" s="126" t="str">
        <f t="shared" si="4"/>
        <v/>
      </c>
      <c r="BC39" s="15"/>
      <c r="BD39" s="15"/>
      <c r="BE39" s="15"/>
      <c r="BF39" s="15"/>
      <c r="BG39" s="15"/>
      <c r="BH39" s="15"/>
      <c r="BI39" s="15"/>
      <c r="BJ39" s="14"/>
    </row>
    <row r="40" spans="1:62" ht="15" customHeight="1" x14ac:dyDescent="0.25">
      <c r="A40" s="460"/>
      <c r="B40" s="326"/>
      <c r="C40" s="326"/>
      <c r="D40" s="269">
        <v>1</v>
      </c>
      <c r="E40" s="404" t="s">
        <v>430</v>
      </c>
      <c r="F40" s="404"/>
      <c r="G40" s="404"/>
      <c r="H40" s="404"/>
      <c r="I40" s="404"/>
      <c r="J40" s="404"/>
      <c r="K40" s="404"/>
      <c r="L40" s="404"/>
      <c r="M40" s="404"/>
      <c r="N40" s="404"/>
      <c r="O40" s="404"/>
      <c r="P40" s="117" t="s">
        <v>32</v>
      </c>
      <c r="Q40" s="118" t="s">
        <v>30</v>
      </c>
      <c r="R40" s="118" t="s">
        <v>33</v>
      </c>
      <c r="S40" s="118" t="s">
        <v>31</v>
      </c>
      <c r="T40" s="118" t="s">
        <v>34</v>
      </c>
      <c r="U40" s="118" t="s">
        <v>32</v>
      </c>
      <c r="V40" s="118" t="s">
        <v>34</v>
      </c>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9"/>
      <c r="AX40" s="33">
        <f t="shared" si="0"/>
        <v>0.14285714285714285</v>
      </c>
      <c r="AY40" s="34">
        <f t="shared" si="1"/>
        <v>0.14285714285714285</v>
      </c>
      <c r="AZ40" s="34">
        <f t="shared" si="2"/>
        <v>0.14285714285714285</v>
      </c>
      <c r="BA40" s="34">
        <f t="shared" si="3"/>
        <v>0.2857142857142857</v>
      </c>
      <c r="BB40" s="35">
        <f t="shared" si="4"/>
        <v>0.2857142857142857</v>
      </c>
      <c r="BC40" s="15"/>
      <c r="BD40" s="15"/>
      <c r="BE40" s="15"/>
      <c r="BF40" s="15"/>
      <c r="BG40" s="15"/>
      <c r="BH40" s="15"/>
      <c r="BI40" s="15"/>
      <c r="BJ40" s="14"/>
    </row>
    <row r="41" spans="1:62" ht="15" customHeight="1" thickBot="1" x14ac:dyDescent="0.3">
      <c r="A41" s="460"/>
      <c r="B41" s="326"/>
      <c r="C41" s="326"/>
      <c r="D41" s="270">
        <v>2</v>
      </c>
      <c r="E41" s="422" t="s">
        <v>259</v>
      </c>
      <c r="F41" s="422"/>
      <c r="G41" s="422"/>
      <c r="H41" s="422"/>
      <c r="I41" s="422"/>
      <c r="J41" s="422"/>
      <c r="K41" s="422"/>
      <c r="L41" s="422"/>
      <c r="M41" s="422"/>
      <c r="N41" s="422"/>
      <c r="O41" s="422"/>
      <c r="P41" s="121" t="s">
        <v>32</v>
      </c>
      <c r="Q41" s="122" t="s">
        <v>30</v>
      </c>
      <c r="R41" s="122" t="s">
        <v>33</v>
      </c>
      <c r="S41" s="122" t="s">
        <v>31</v>
      </c>
      <c r="T41" s="122" t="s">
        <v>34</v>
      </c>
      <c r="U41" s="122" t="s">
        <v>32</v>
      </c>
      <c r="V41" s="122" t="s">
        <v>34</v>
      </c>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3"/>
      <c r="AX41" s="129">
        <f t="shared" ref="AX41" si="21">IF(COUNTA(P41:AW41)=0,"",(COUNTIFS(P41:AW41,"=n"))/(COUNTA(P41:AW41)))</f>
        <v>0.14285714285714285</v>
      </c>
      <c r="AY41" s="130">
        <f t="shared" ref="AY41" si="22">IF(COUNTA(P41:AW41)=0,"",(COUNTIFS(P41:AW41,"=a"))/(COUNTA(P41:AW41)))</f>
        <v>0.14285714285714285</v>
      </c>
      <c r="AZ41" s="130">
        <f t="shared" ref="AZ41" si="23">IF(COUNTA(P41:AW41)=0,"",(COUNTIFS(P41:AW41,"=c"))/(COUNTA(P41:AW41)))</f>
        <v>0.14285714285714285</v>
      </c>
      <c r="BA41" s="130">
        <f t="shared" ref="BA41" si="24">IF(COUNTA(P41:AW41)=0,"",(COUNTIFS(P41:AW41,"=e"))/(COUNTA(P41:AW41)))</f>
        <v>0.2857142857142857</v>
      </c>
      <c r="BB41" s="131">
        <f t="shared" ref="BB41" si="25">IF(COUNTA(P41:AW41)=0,"",(COUNTIFS(P41:AW41,"=b"))/(COUNTA(P41:AW41)))</f>
        <v>0.2857142857142857</v>
      </c>
      <c r="BC41" s="15"/>
      <c r="BD41" s="15"/>
      <c r="BE41" s="15"/>
      <c r="BF41" s="15"/>
      <c r="BG41" s="15"/>
      <c r="BH41" s="15"/>
      <c r="BI41" s="15"/>
      <c r="BJ41" s="14"/>
    </row>
    <row r="42" spans="1:62" ht="15.75" thickBot="1" x14ac:dyDescent="0.3">
      <c r="A42" s="460"/>
      <c r="B42" s="326"/>
      <c r="C42" s="326"/>
      <c r="D42" s="67" t="s">
        <v>25</v>
      </c>
      <c r="E42" s="208"/>
      <c r="F42" s="208"/>
      <c r="G42" s="208"/>
      <c r="H42" s="208"/>
      <c r="I42" s="208"/>
      <c r="J42" s="208"/>
      <c r="K42" s="208"/>
      <c r="L42" s="208"/>
      <c r="M42" s="208"/>
      <c r="N42" s="262"/>
      <c r="O42" s="262"/>
      <c r="P42" s="231"/>
      <c r="Q42" s="147"/>
      <c r="R42" s="147"/>
      <c r="S42" s="147"/>
      <c r="T42" s="147"/>
      <c r="U42" s="147"/>
      <c r="V42" s="147"/>
      <c r="W42" s="147"/>
      <c r="X42" s="147"/>
      <c r="Y42" s="147"/>
      <c r="Z42" s="147"/>
      <c r="AA42" s="147"/>
      <c r="AB42" s="147"/>
      <c r="AC42" s="147"/>
      <c r="AD42" s="147"/>
      <c r="AE42" s="147"/>
      <c r="AF42" s="147"/>
      <c r="AG42" s="147"/>
      <c r="AH42" s="147"/>
      <c r="AI42" s="147"/>
      <c r="AJ42" s="147"/>
      <c r="AK42" s="147"/>
      <c r="AL42" s="147"/>
      <c r="AM42" s="147"/>
      <c r="AN42" s="147"/>
      <c r="AO42" s="147"/>
      <c r="AP42" s="147"/>
      <c r="AQ42" s="147"/>
      <c r="AR42" s="147"/>
      <c r="AS42" s="147"/>
      <c r="AT42" s="147"/>
      <c r="AU42" s="147"/>
      <c r="AV42" s="147"/>
      <c r="AW42" s="232"/>
      <c r="AX42" s="162" t="str">
        <f t="shared" si="0"/>
        <v/>
      </c>
      <c r="AY42" s="74" t="str">
        <f t="shared" si="1"/>
        <v/>
      </c>
      <c r="AZ42" s="74" t="str">
        <f t="shared" si="2"/>
        <v/>
      </c>
      <c r="BA42" s="74" t="str">
        <f t="shared" si="3"/>
        <v/>
      </c>
      <c r="BB42" s="75" t="str">
        <f t="shared" si="4"/>
        <v/>
      </c>
      <c r="BC42" s="15"/>
      <c r="BD42" s="15"/>
      <c r="BE42" s="15"/>
      <c r="BF42" s="15"/>
      <c r="BG42" s="15"/>
      <c r="BH42" s="15"/>
      <c r="BI42" s="15"/>
      <c r="BJ42" s="14"/>
    </row>
    <row r="43" spans="1:62" ht="25.5" customHeight="1" x14ac:dyDescent="0.25">
      <c r="A43" s="460"/>
      <c r="B43" s="326"/>
      <c r="C43" s="326"/>
      <c r="D43" s="272">
        <v>1</v>
      </c>
      <c r="E43" s="428" t="s">
        <v>431</v>
      </c>
      <c r="F43" s="428"/>
      <c r="G43" s="428"/>
      <c r="H43" s="428"/>
      <c r="I43" s="428"/>
      <c r="J43" s="428"/>
      <c r="K43" s="428"/>
      <c r="L43" s="428"/>
      <c r="M43" s="428"/>
      <c r="N43" s="428"/>
      <c r="O43" s="428"/>
      <c r="P43" s="117" t="s">
        <v>32</v>
      </c>
      <c r="Q43" s="118" t="s">
        <v>30</v>
      </c>
      <c r="R43" s="118" t="s">
        <v>33</v>
      </c>
      <c r="S43" s="118" t="s">
        <v>31</v>
      </c>
      <c r="T43" s="118" t="s">
        <v>34</v>
      </c>
      <c r="U43" s="118" t="s">
        <v>32</v>
      </c>
      <c r="V43" s="118" t="s">
        <v>34</v>
      </c>
      <c r="W43" s="118"/>
      <c r="X43" s="118"/>
      <c r="Y43" s="118"/>
      <c r="Z43" s="118"/>
      <c r="AA43" s="118"/>
      <c r="AB43" s="118"/>
      <c r="AC43" s="118"/>
      <c r="AD43" s="118"/>
      <c r="AE43" s="118"/>
      <c r="AF43" s="118"/>
      <c r="AG43" s="118"/>
      <c r="AH43" s="118"/>
      <c r="AI43" s="118"/>
      <c r="AJ43" s="118"/>
      <c r="AK43" s="118"/>
      <c r="AL43" s="118"/>
      <c r="AM43" s="118"/>
      <c r="AN43" s="118"/>
      <c r="AO43" s="118"/>
      <c r="AP43" s="118"/>
      <c r="AQ43" s="118"/>
      <c r="AR43" s="118"/>
      <c r="AS43" s="118"/>
      <c r="AT43" s="118"/>
      <c r="AU43" s="118"/>
      <c r="AV43" s="118"/>
      <c r="AW43" s="119"/>
      <c r="AX43" s="33">
        <f t="shared" si="0"/>
        <v>0.14285714285714285</v>
      </c>
      <c r="AY43" s="34">
        <f t="shared" si="1"/>
        <v>0.14285714285714285</v>
      </c>
      <c r="AZ43" s="34">
        <f t="shared" si="2"/>
        <v>0.14285714285714285</v>
      </c>
      <c r="BA43" s="34">
        <f t="shared" si="3"/>
        <v>0.2857142857142857</v>
      </c>
      <c r="BB43" s="35">
        <f t="shared" si="4"/>
        <v>0.2857142857142857</v>
      </c>
      <c r="BC43" s="15"/>
      <c r="BD43" s="15"/>
      <c r="BE43" s="15"/>
      <c r="BF43" s="15"/>
      <c r="BG43" s="15"/>
      <c r="BH43" s="15"/>
      <c r="BI43" s="15"/>
      <c r="BJ43" s="14"/>
    </row>
    <row r="44" spans="1:62" ht="25.5" customHeight="1" thickBot="1" x14ac:dyDescent="0.3">
      <c r="A44" s="460"/>
      <c r="B44" s="326"/>
      <c r="C44" s="326"/>
      <c r="D44" s="273">
        <v>2</v>
      </c>
      <c r="E44" s="436" t="s">
        <v>432</v>
      </c>
      <c r="F44" s="436"/>
      <c r="G44" s="436"/>
      <c r="H44" s="436"/>
      <c r="I44" s="436"/>
      <c r="J44" s="436"/>
      <c r="K44" s="436"/>
      <c r="L44" s="436"/>
      <c r="M44" s="436"/>
      <c r="N44" s="436"/>
      <c r="O44" s="436"/>
      <c r="P44" s="121" t="s">
        <v>32</v>
      </c>
      <c r="Q44" s="122" t="s">
        <v>30</v>
      </c>
      <c r="R44" s="122" t="s">
        <v>33</v>
      </c>
      <c r="S44" s="122" t="s">
        <v>31</v>
      </c>
      <c r="T44" s="122" t="s">
        <v>34</v>
      </c>
      <c r="U44" s="122" t="s">
        <v>32</v>
      </c>
      <c r="V44" s="122" t="s">
        <v>34</v>
      </c>
      <c r="W44" s="122"/>
      <c r="X44" s="122"/>
      <c r="Y44" s="122"/>
      <c r="Z44" s="122"/>
      <c r="AA44" s="122"/>
      <c r="AB44" s="122"/>
      <c r="AC44" s="122"/>
      <c r="AD44" s="122"/>
      <c r="AE44" s="122"/>
      <c r="AF44" s="122"/>
      <c r="AG44" s="122"/>
      <c r="AH44" s="122"/>
      <c r="AI44" s="122"/>
      <c r="AJ44" s="122"/>
      <c r="AK44" s="122"/>
      <c r="AL44" s="122"/>
      <c r="AM44" s="122"/>
      <c r="AN44" s="122"/>
      <c r="AO44" s="122"/>
      <c r="AP44" s="122"/>
      <c r="AQ44" s="122"/>
      <c r="AR44" s="122"/>
      <c r="AS44" s="122"/>
      <c r="AT44" s="122"/>
      <c r="AU44" s="122"/>
      <c r="AV44" s="122"/>
      <c r="AW44" s="123"/>
      <c r="AX44" s="129">
        <f t="shared" ref="AX44" si="26">IF(COUNTA(P44:AW44)=0,"",(COUNTIFS(P44:AW44,"=n"))/(COUNTA(P44:AW44)))</f>
        <v>0.14285714285714285</v>
      </c>
      <c r="AY44" s="130">
        <f t="shared" ref="AY44" si="27">IF(COUNTA(P44:AW44)=0,"",(COUNTIFS(P44:AW44,"=a"))/(COUNTA(P44:AW44)))</f>
        <v>0.14285714285714285</v>
      </c>
      <c r="AZ44" s="130">
        <f t="shared" ref="AZ44" si="28">IF(COUNTA(P44:AW44)=0,"",(COUNTIFS(P44:AW44,"=c"))/(COUNTA(P44:AW44)))</f>
        <v>0.14285714285714285</v>
      </c>
      <c r="BA44" s="130">
        <f t="shared" ref="BA44" si="29">IF(COUNTA(P44:AW44)=0,"",(COUNTIFS(P44:AW44,"=e"))/(COUNTA(P44:AW44)))</f>
        <v>0.2857142857142857</v>
      </c>
      <c r="BB44" s="131">
        <f t="shared" ref="BB44" si="30">IF(COUNTA(P44:AW44)=0,"",(COUNTIFS(P44:AW44,"=b"))/(COUNTA(P44:AW44)))</f>
        <v>0.2857142857142857</v>
      </c>
      <c r="BC44" s="15"/>
      <c r="BD44" s="15"/>
      <c r="BE44" s="15"/>
      <c r="BF44" s="15"/>
      <c r="BG44" s="15"/>
      <c r="BH44" s="15"/>
      <c r="BI44" s="15"/>
      <c r="BJ44" s="14"/>
    </row>
    <row r="45" spans="1:62" ht="15.75" thickBot="1" x14ac:dyDescent="0.3">
      <c r="A45" s="460"/>
      <c r="B45" s="326"/>
      <c r="C45" s="326"/>
      <c r="D45" s="187" t="s">
        <v>26</v>
      </c>
      <c r="E45" s="274"/>
      <c r="F45" s="274"/>
      <c r="G45" s="274"/>
      <c r="H45" s="274"/>
      <c r="I45" s="274"/>
      <c r="J45" s="274"/>
      <c r="K45" s="274"/>
      <c r="L45" s="274"/>
      <c r="M45" s="274"/>
      <c r="N45" s="275"/>
      <c r="O45" s="275"/>
      <c r="P45" s="231"/>
      <c r="Q45" s="147"/>
      <c r="R45" s="147"/>
      <c r="S45" s="147"/>
      <c r="T45" s="147"/>
      <c r="U45" s="147"/>
      <c r="V45" s="147"/>
      <c r="W45" s="147"/>
      <c r="X45" s="147"/>
      <c r="Y45" s="147"/>
      <c r="Z45" s="147"/>
      <c r="AA45" s="147"/>
      <c r="AB45" s="147"/>
      <c r="AC45" s="147"/>
      <c r="AD45" s="147"/>
      <c r="AE45" s="147"/>
      <c r="AF45" s="147"/>
      <c r="AG45" s="147"/>
      <c r="AH45" s="147"/>
      <c r="AI45" s="147"/>
      <c r="AJ45" s="147"/>
      <c r="AK45" s="147"/>
      <c r="AL45" s="147"/>
      <c r="AM45" s="147"/>
      <c r="AN45" s="147"/>
      <c r="AO45" s="147"/>
      <c r="AP45" s="147"/>
      <c r="AQ45" s="147"/>
      <c r="AR45" s="147"/>
      <c r="AS45" s="147"/>
      <c r="AT45" s="147"/>
      <c r="AU45" s="147"/>
      <c r="AV45" s="147"/>
      <c r="AW45" s="232"/>
      <c r="AX45" s="160" t="str">
        <f t="shared" si="0"/>
        <v/>
      </c>
      <c r="AY45" s="136" t="str">
        <f t="shared" si="1"/>
        <v/>
      </c>
      <c r="AZ45" s="136" t="str">
        <f t="shared" si="2"/>
        <v/>
      </c>
      <c r="BA45" s="136" t="str">
        <f t="shared" si="3"/>
        <v/>
      </c>
      <c r="BB45" s="137" t="str">
        <f t="shared" si="4"/>
        <v/>
      </c>
      <c r="BC45" s="15"/>
      <c r="BD45" s="15"/>
      <c r="BE45" s="15"/>
      <c r="BF45" s="15"/>
      <c r="BG45" s="15"/>
      <c r="BH45" s="15"/>
      <c r="BI45" s="15"/>
      <c r="BJ45" s="14"/>
    </row>
    <row r="46" spans="1:62" ht="15" customHeight="1" x14ac:dyDescent="0.25">
      <c r="A46" s="460"/>
      <c r="B46" s="326"/>
      <c r="C46" s="326"/>
      <c r="D46" s="272">
        <v>1</v>
      </c>
      <c r="E46" s="342" t="s">
        <v>436</v>
      </c>
      <c r="F46" s="342"/>
      <c r="G46" s="342"/>
      <c r="H46" s="342"/>
      <c r="I46" s="342"/>
      <c r="J46" s="342"/>
      <c r="K46" s="342"/>
      <c r="L46" s="342"/>
      <c r="M46" s="342"/>
      <c r="N46" s="342"/>
      <c r="O46" s="342"/>
      <c r="P46" s="117" t="s">
        <v>32</v>
      </c>
      <c r="Q46" s="118" t="s">
        <v>30</v>
      </c>
      <c r="R46" s="118" t="s">
        <v>33</v>
      </c>
      <c r="S46" s="118" t="s">
        <v>31</v>
      </c>
      <c r="T46" s="118" t="s">
        <v>34</v>
      </c>
      <c r="U46" s="118" t="s">
        <v>32</v>
      </c>
      <c r="V46" s="118" t="s">
        <v>34</v>
      </c>
      <c r="W46" s="118"/>
      <c r="X46" s="118"/>
      <c r="Y46" s="118"/>
      <c r="Z46" s="118"/>
      <c r="AA46" s="118"/>
      <c r="AB46" s="118"/>
      <c r="AC46" s="118"/>
      <c r="AD46" s="118"/>
      <c r="AE46" s="118"/>
      <c r="AF46" s="118"/>
      <c r="AG46" s="118"/>
      <c r="AH46" s="118"/>
      <c r="AI46" s="118"/>
      <c r="AJ46" s="118"/>
      <c r="AK46" s="118"/>
      <c r="AL46" s="118"/>
      <c r="AM46" s="118"/>
      <c r="AN46" s="118"/>
      <c r="AO46" s="118"/>
      <c r="AP46" s="118"/>
      <c r="AQ46" s="118"/>
      <c r="AR46" s="118"/>
      <c r="AS46" s="118"/>
      <c r="AT46" s="118"/>
      <c r="AU46" s="118"/>
      <c r="AV46" s="118"/>
      <c r="AW46" s="119"/>
      <c r="AX46" s="33">
        <f t="shared" si="0"/>
        <v>0.14285714285714285</v>
      </c>
      <c r="AY46" s="34">
        <f t="shared" si="1"/>
        <v>0.14285714285714285</v>
      </c>
      <c r="AZ46" s="34">
        <f t="shared" si="2"/>
        <v>0.14285714285714285</v>
      </c>
      <c r="BA46" s="34">
        <f t="shared" si="3"/>
        <v>0.2857142857142857</v>
      </c>
      <c r="BB46" s="35">
        <f t="shared" si="4"/>
        <v>0.2857142857142857</v>
      </c>
      <c r="BC46" s="15"/>
      <c r="BD46" s="15"/>
      <c r="BE46" s="15"/>
      <c r="BF46" s="15"/>
      <c r="BG46" s="15"/>
      <c r="BH46" s="15"/>
      <c r="BI46" s="15"/>
      <c r="BJ46" s="14"/>
    </row>
    <row r="47" spans="1:62" ht="25.5" customHeight="1" thickBot="1" x14ac:dyDescent="0.3">
      <c r="A47" s="460"/>
      <c r="B47" s="326"/>
      <c r="C47" s="326"/>
      <c r="D47" s="273">
        <v>2</v>
      </c>
      <c r="E47" s="345" t="s">
        <v>437</v>
      </c>
      <c r="F47" s="345"/>
      <c r="G47" s="345"/>
      <c r="H47" s="345"/>
      <c r="I47" s="345"/>
      <c r="J47" s="345"/>
      <c r="K47" s="345"/>
      <c r="L47" s="345"/>
      <c r="M47" s="345"/>
      <c r="N47" s="345"/>
      <c r="O47" s="345"/>
      <c r="P47" s="121" t="s">
        <v>32</v>
      </c>
      <c r="Q47" s="122" t="s">
        <v>30</v>
      </c>
      <c r="R47" s="122" t="s">
        <v>33</v>
      </c>
      <c r="S47" s="122" t="s">
        <v>31</v>
      </c>
      <c r="T47" s="122" t="s">
        <v>34</v>
      </c>
      <c r="U47" s="122" t="s">
        <v>32</v>
      </c>
      <c r="V47" s="122" t="s">
        <v>34</v>
      </c>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c r="AU47" s="122"/>
      <c r="AV47" s="122"/>
      <c r="AW47" s="123"/>
      <c r="AX47" s="129">
        <f t="shared" si="0"/>
        <v>0.14285714285714285</v>
      </c>
      <c r="AY47" s="130">
        <f t="shared" si="1"/>
        <v>0.14285714285714285</v>
      </c>
      <c r="AZ47" s="130">
        <f t="shared" si="2"/>
        <v>0.14285714285714285</v>
      </c>
      <c r="BA47" s="130">
        <f t="shared" si="3"/>
        <v>0.2857142857142857</v>
      </c>
      <c r="BB47" s="131">
        <f t="shared" si="4"/>
        <v>0.2857142857142857</v>
      </c>
      <c r="BC47" s="15"/>
      <c r="BD47" s="15"/>
      <c r="BE47" s="15"/>
      <c r="BF47" s="15"/>
      <c r="BG47" s="15"/>
      <c r="BH47" s="15"/>
      <c r="BI47" s="15"/>
      <c r="BJ47" s="14"/>
    </row>
    <row r="48" spans="1:62" ht="15.75" thickBot="1" x14ac:dyDescent="0.3">
      <c r="A48" s="460"/>
      <c r="B48" s="326"/>
      <c r="C48" s="326"/>
      <c r="D48" s="67" t="s">
        <v>27</v>
      </c>
      <c r="E48" s="208"/>
      <c r="F48" s="208"/>
      <c r="G48" s="208"/>
      <c r="H48" s="208"/>
      <c r="I48" s="208"/>
      <c r="J48" s="208"/>
      <c r="K48" s="208"/>
      <c r="L48" s="208"/>
      <c r="M48" s="208"/>
      <c r="N48" s="262"/>
      <c r="O48" s="262"/>
      <c r="P48" s="231"/>
      <c r="Q48" s="147"/>
      <c r="R48" s="147"/>
      <c r="S48" s="147"/>
      <c r="T48" s="147"/>
      <c r="U48" s="147"/>
      <c r="V48" s="147"/>
      <c r="W48" s="147"/>
      <c r="X48" s="147"/>
      <c r="Y48" s="147"/>
      <c r="Z48" s="147"/>
      <c r="AA48" s="147"/>
      <c r="AB48" s="147"/>
      <c r="AC48" s="147"/>
      <c r="AD48" s="147"/>
      <c r="AE48" s="147"/>
      <c r="AF48" s="147"/>
      <c r="AG48" s="147"/>
      <c r="AH48" s="147"/>
      <c r="AI48" s="147"/>
      <c r="AJ48" s="147"/>
      <c r="AK48" s="147"/>
      <c r="AL48" s="147"/>
      <c r="AM48" s="147"/>
      <c r="AN48" s="147"/>
      <c r="AO48" s="147"/>
      <c r="AP48" s="147"/>
      <c r="AQ48" s="147"/>
      <c r="AR48" s="147"/>
      <c r="AS48" s="147"/>
      <c r="AT48" s="147"/>
      <c r="AU48" s="147"/>
      <c r="AV48" s="147"/>
      <c r="AW48" s="232"/>
      <c r="AX48" s="159" t="str">
        <f t="shared" si="0"/>
        <v/>
      </c>
      <c r="AY48" s="125" t="str">
        <f t="shared" si="1"/>
        <v/>
      </c>
      <c r="AZ48" s="125" t="str">
        <f t="shared" si="2"/>
        <v/>
      </c>
      <c r="BA48" s="125" t="str">
        <f t="shared" si="3"/>
        <v/>
      </c>
      <c r="BB48" s="126" t="str">
        <f t="shared" si="4"/>
        <v/>
      </c>
      <c r="BC48" s="15"/>
      <c r="BD48" s="15"/>
      <c r="BE48" s="15"/>
      <c r="BF48" s="15"/>
      <c r="BG48" s="15"/>
      <c r="BH48" s="15"/>
      <c r="BI48" s="15"/>
      <c r="BJ48" s="14"/>
    </row>
    <row r="49" spans="1:62" ht="15" customHeight="1" thickBot="1" x14ac:dyDescent="0.3">
      <c r="A49" s="460"/>
      <c r="B49" s="326"/>
      <c r="C49" s="326"/>
      <c r="D49" s="528"/>
      <c r="E49" s="314" t="s">
        <v>316</v>
      </c>
      <c r="F49" s="529"/>
      <c r="G49" s="529"/>
      <c r="H49" s="529"/>
      <c r="I49" s="529"/>
      <c r="J49" s="529"/>
      <c r="K49" s="529"/>
      <c r="L49" s="529"/>
      <c r="M49" s="529"/>
      <c r="N49" s="529"/>
      <c r="O49" s="540"/>
      <c r="P49" s="46"/>
      <c r="Q49" s="47"/>
      <c r="R49" s="47"/>
      <c r="S49" s="47"/>
      <c r="T49" s="47"/>
      <c r="U49" s="47"/>
      <c r="V49" s="47"/>
      <c r="W49" s="47"/>
      <c r="X49" s="47"/>
      <c r="Y49" s="47"/>
      <c r="Z49" s="47"/>
      <c r="AA49" s="47"/>
      <c r="AB49" s="48"/>
      <c r="AC49" s="48"/>
      <c r="AD49" s="48"/>
      <c r="AE49" s="48"/>
      <c r="AF49" s="48"/>
      <c r="AG49" s="48"/>
      <c r="AH49" s="48"/>
      <c r="AI49" s="48"/>
      <c r="AJ49" s="48"/>
      <c r="AK49" s="48"/>
      <c r="AL49" s="48"/>
      <c r="AM49" s="48"/>
      <c r="AN49" s="48"/>
      <c r="AO49" s="48"/>
      <c r="AP49" s="48"/>
      <c r="AQ49" s="48"/>
      <c r="AR49" s="48"/>
      <c r="AS49" s="48"/>
      <c r="AT49" s="48"/>
      <c r="AU49" s="48"/>
      <c r="AV49" s="48"/>
      <c r="AW49" s="218"/>
      <c r="AX49" s="226" t="str">
        <f t="shared" ref="AX49" si="31">IF(COUNTA(P49:AW49)=0,"",(COUNTIFS(P49:AW49,"=n"))/(COUNTA(P49:AW49)))</f>
        <v/>
      </c>
      <c r="AY49" s="185" t="str">
        <f t="shared" ref="AY49" si="32">IF(COUNTA(P49:AW49)=0,"",(COUNTIFS(P49:AW49,"=a"))/(COUNTA(P49:AW49)))</f>
        <v/>
      </c>
      <c r="AZ49" s="185" t="str">
        <f t="shared" ref="AZ49" si="33">IF(COUNTA(P49:AW49)=0,"",(COUNTIFS(P49:AW49,"=c"))/(COUNTA(P49:AW49)))</f>
        <v/>
      </c>
      <c r="BA49" s="185" t="str">
        <f t="shared" ref="BA49" si="34">IF(COUNTA(P49:AW49)=0,"",(COUNTIFS(P49:AW49,"=e"))/(COUNTA(P49:AW49)))</f>
        <v/>
      </c>
      <c r="BB49" s="186" t="str">
        <f t="shared" ref="BB49" si="35">IF(COUNTA(P49:AW49)=0,"",(COUNTIFS(P49:AW49,"=b"))/(COUNTA(P49:AW49)))</f>
        <v/>
      </c>
      <c r="BC49" s="15"/>
      <c r="BD49" s="15"/>
      <c r="BE49" s="15"/>
      <c r="BF49" s="15"/>
      <c r="BG49" s="15"/>
      <c r="BH49" s="15"/>
      <c r="BI49" s="15"/>
      <c r="BJ49" s="14"/>
    </row>
    <row r="50" spans="1:62" ht="15.75" thickBot="1" x14ac:dyDescent="0.3">
      <c r="A50" s="460"/>
      <c r="B50" s="326"/>
      <c r="C50" s="326"/>
      <c r="D50" s="67" t="s">
        <v>11</v>
      </c>
      <c r="E50" s="208"/>
      <c r="F50" s="208"/>
      <c r="G50" s="208"/>
      <c r="H50" s="208"/>
      <c r="I50" s="208"/>
      <c r="J50" s="208"/>
      <c r="K50" s="208"/>
      <c r="L50" s="208"/>
      <c r="M50" s="208"/>
      <c r="N50" s="262"/>
      <c r="O50" s="262"/>
      <c r="P50" s="231"/>
      <c r="Q50" s="147"/>
      <c r="R50" s="147"/>
      <c r="S50" s="147"/>
      <c r="T50" s="147"/>
      <c r="U50" s="147"/>
      <c r="V50" s="147"/>
      <c r="W50" s="147"/>
      <c r="X50" s="147"/>
      <c r="Y50" s="147"/>
      <c r="Z50" s="147"/>
      <c r="AA50" s="147"/>
      <c r="AB50" s="147"/>
      <c r="AC50" s="147"/>
      <c r="AD50" s="147"/>
      <c r="AE50" s="147"/>
      <c r="AF50" s="147"/>
      <c r="AG50" s="147"/>
      <c r="AH50" s="147"/>
      <c r="AI50" s="147"/>
      <c r="AJ50" s="147"/>
      <c r="AK50" s="147"/>
      <c r="AL50" s="147"/>
      <c r="AM50" s="147"/>
      <c r="AN50" s="147"/>
      <c r="AO50" s="147"/>
      <c r="AP50" s="147"/>
      <c r="AQ50" s="147"/>
      <c r="AR50" s="147"/>
      <c r="AS50" s="147"/>
      <c r="AT50" s="147"/>
      <c r="AU50" s="147"/>
      <c r="AV50" s="147"/>
      <c r="AW50" s="232"/>
      <c r="AX50" s="160" t="str">
        <f t="shared" si="0"/>
        <v/>
      </c>
      <c r="AY50" s="136" t="str">
        <f t="shared" si="1"/>
        <v/>
      </c>
      <c r="AZ50" s="136" t="str">
        <f t="shared" si="2"/>
        <v/>
      </c>
      <c r="BA50" s="136" t="str">
        <f t="shared" si="3"/>
        <v/>
      </c>
      <c r="BB50" s="137" t="str">
        <f t="shared" si="4"/>
        <v/>
      </c>
      <c r="BC50" s="15"/>
      <c r="BD50" s="15"/>
      <c r="BE50" s="15"/>
      <c r="BF50" s="15"/>
      <c r="BG50" s="15"/>
      <c r="BH50" s="15"/>
      <c r="BI50" s="15"/>
      <c r="BJ50" s="14"/>
    </row>
    <row r="51" spans="1:62" ht="15" customHeight="1" x14ac:dyDescent="0.25">
      <c r="A51" s="460"/>
      <c r="B51" s="326"/>
      <c r="C51" s="326"/>
      <c r="D51" s="267">
        <v>1</v>
      </c>
      <c r="E51" s="344" t="s">
        <v>256</v>
      </c>
      <c r="F51" s="344"/>
      <c r="G51" s="344"/>
      <c r="H51" s="344"/>
      <c r="I51" s="344"/>
      <c r="J51" s="344"/>
      <c r="K51" s="344"/>
      <c r="L51" s="344"/>
      <c r="M51" s="344"/>
      <c r="N51" s="344"/>
      <c r="O51" s="344"/>
      <c r="P51" s="117" t="s">
        <v>32</v>
      </c>
      <c r="Q51" s="118" t="s">
        <v>30</v>
      </c>
      <c r="R51" s="118" t="s">
        <v>33</v>
      </c>
      <c r="S51" s="118" t="s">
        <v>31</v>
      </c>
      <c r="T51" s="118" t="s">
        <v>34</v>
      </c>
      <c r="U51" s="118" t="s">
        <v>32</v>
      </c>
      <c r="V51" s="118" t="s">
        <v>34</v>
      </c>
      <c r="W51" s="118"/>
      <c r="X51" s="118"/>
      <c r="Y51" s="118"/>
      <c r="Z51" s="118"/>
      <c r="AA51" s="118"/>
      <c r="AB51" s="118"/>
      <c r="AC51" s="118"/>
      <c r="AD51" s="118"/>
      <c r="AE51" s="118"/>
      <c r="AF51" s="118"/>
      <c r="AG51" s="118"/>
      <c r="AH51" s="118"/>
      <c r="AI51" s="118"/>
      <c r="AJ51" s="118"/>
      <c r="AK51" s="118"/>
      <c r="AL51" s="118"/>
      <c r="AM51" s="118"/>
      <c r="AN51" s="118"/>
      <c r="AO51" s="118"/>
      <c r="AP51" s="118"/>
      <c r="AQ51" s="118"/>
      <c r="AR51" s="118"/>
      <c r="AS51" s="118"/>
      <c r="AT51" s="118"/>
      <c r="AU51" s="118"/>
      <c r="AV51" s="118"/>
      <c r="AW51" s="119"/>
      <c r="AX51" s="33">
        <f t="shared" si="0"/>
        <v>0.14285714285714285</v>
      </c>
      <c r="AY51" s="34">
        <f t="shared" si="1"/>
        <v>0.14285714285714285</v>
      </c>
      <c r="AZ51" s="34">
        <f t="shared" si="2"/>
        <v>0.14285714285714285</v>
      </c>
      <c r="BA51" s="34">
        <f t="shared" si="3"/>
        <v>0.2857142857142857</v>
      </c>
      <c r="BB51" s="35">
        <f t="shared" si="4"/>
        <v>0.2857142857142857</v>
      </c>
      <c r="BC51" s="15"/>
      <c r="BD51" s="15"/>
      <c r="BE51" s="15"/>
      <c r="BF51" s="15"/>
      <c r="BG51" s="15"/>
      <c r="BH51" s="15"/>
      <c r="BI51" s="15"/>
      <c r="BJ51" s="284"/>
    </row>
    <row r="52" spans="1:62" ht="15" customHeight="1" x14ac:dyDescent="0.25">
      <c r="A52" s="460"/>
      <c r="B52" s="326"/>
      <c r="C52" s="326"/>
      <c r="D52" s="267">
        <v>2</v>
      </c>
      <c r="E52" s="507" t="s">
        <v>257</v>
      </c>
      <c r="F52" s="507"/>
      <c r="G52" s="507"/>
      <c r="H52" s="507"/>
      <c r="I52" s="507"/>
      <c r="J52" s="507"/>
      <c r="K52" s="507"/>
      <c r="L52" s="507"/>
      <c r="M52" s="507"/>
      <c r="N52" s="507"/>
      <c r="O52" s="379"/>
      <c r="P52" s="28" t="s">
        <v>32</v>
      </c>
      <c r="Q52" s="19" t="s">
        <v>30</v>
      </c>
      <c r="R52" s="19" t="s">
        <v>33</v>
      </c>
      <c r="S52" s="19" t="s">
        <v>31</v>
      </c>
      <c r="T52" s="19" t="s">
        <v>34</v>
      </c>
      <c r="U52" s="19" t="s">
        <v>32</v>
      </c>
      <c r="V52" s="19" t="s">
        <v>34</v>
      </c>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20"/>
      <c r="AX52" s="36">
        <f t="shared" si="0"/>
        <v>0.14285714285714285</v>
      </c>
      <c r="AY52" s="127">
        <f t="shared" si="1"/>
        <v>0.14285714285714285</v>
      </c>
      <c r="AZ52" s="127">
        <f t="shared" si="2"/>
        <v>0.14285714285714285</v>
      </c>
      <c r="BA52" s="127">
        <f t="shared" si="3"/>
        <v>0.2857142857142857</v>
      </c>
      <c r="BB52" s="128">
        <f t="shared" si="4"/>
        <v>0.2857142857142857</v>
      </c>
      <c r="BC52" s="15"/>
      <c r="BD52" s="15"/>
      <c r="BE52" s="15"/>
      <c r="BF52" s="15"/>
      <c r="BG52" s="15"/>
      <c r="BH52" s="15"/>
      <c r="BI52" s="15"/>
      <c r="BJ52" s="284"/>
    </row>
    <row r="53" spans="1:62" ht="15" customHeight="1" x14ac:dyDescent="0.25">
      <c r="A53" s="460"/>
      <c r="B53" s="326"/>
      <c r="C53" s="326"/>
      <c r="D53" s="267">
        <v>3</v>
      </c>
      <c r="E53" s="505" t="s">
        <v>258</v>
      </c>
      <c r="F53" s="505"/>
      <c r="G53" s="505"/>
      <c r="H53" s="505"/>
      <c r="I53" s="505"/>
      <c r="J53" s="505"/>
      <c r="K53" s="505"/>
      <c r="L53" s="505"/>
      <c r="M53" s="505"/>
      <c r="N53" s="505"/>
      <c r="O53" s="377"/>
      <c r="P53" s="28" t="s">
        <v>32</v>
      </c>
      <c r="Q53" s="19" t="s">
        <v>30</v>
      </c>
      <c r="R53" s="19" t="s">
        <v>33</v>
      </c>
      <c r="S53" s="19" t="s">
        <v>31</v>
      </c>
      <c r="T53" s="19" t="s">
        <v>34</v>
      </c>
      <c r="U53" s="19" t="s">
        <v>32</v>
      </c>
      <c r="V53" s="19" t="s">
        <v>34</v>
      </c>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20"/>
      <c r="AX53" s="36">
        <f t="shared" si="0"/>
        <v>0.14285714285714285</v>
      </c>
      <c r="AY53" s="127">
        <f t="shared" si="1"/>
        <v>0.14285714285714285</v>
      </c>
      <c r="AZ53" s="127">
        <f t="shared" si="2"/>
        <v>0.14285714285714285</v>
      </c>
      <c r="BA53" s="127">
        <f t="shared" si="3"/>
        <v>0.2857142857142857</v>
      </c>
      <c r="BB53" s="128">
        <f t="shared" si="4"/>
        <v>0.2857142857142857</v>
      </c>
      <c r="BC53" s="15"/>
      <c r="BD53" s="15"/>
      <c r="BE53" s="15"/>
      <c r="BF53" s="15"/>
      <c r="BG53" s="15"/>
      <c r="BH53" s="15"/>
      <c r="BI53" s="15"/>
      <c r="BJ53" s="14"/>
    </row>
    <row r="54" spans="1:62" ht="15" customHeight="1" thickBot="1" x14ac:dyDescent="0.3">
      <c r="A54" s="151"/>
      <c r="B54" s="326"/>
      <c r="C54" s="326"/>
      <c r="D54" s="267">
        <v>4</v>
      </c>
      <c r="E54" s="505" t="s">
        <v>233</v>
      </c>
      <c r="F54" s="505"/>
      <c r="G54" s="505"/>
      <c r="H54" s="505"/>
      <c r="I54" s="505"/>
      <c r="J54" s="505"/>
      <c r="K54" s="505"/>
      <c r="L54" s="505"/>
      <c r="M54" s="505"/>
      <c r="N54" s="505"/>
      <c r="O54" s="505"/>
      <c r="P54" s="121" t="s">
        <v>32</v>
      </c>
      <c r="Q54" s="122" t="s">
        <v>30</v>
      </c>
      <c r="R54" s="122" t="s">
        <v>33</v>
      </c>
      <c r="S54" s="122" t="s">
        <v>31</v>
      </c>
      <c r="T54" s="122" t="s">
        <v>34</v>
      </c>
      <c r="U54" s="122" t="s">
        <v>32</v>
      </c>
      <c r="V54" s="122" t="s">
        <v>34</v>
      </c>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3"/>
      <c r="AX54" s="129">
        <f t="shared" ref="AX54" si="36">IF(COUNTA(P54:AW54)=0,"",(COUNTIFS(P54:AW54,"=n"))/(COUNTA(P54:AW54)))</f>
        <v>0.14285714285714285</v>
      </c>
      <c r="AY54" s="130">
        <f t="shared" ref="AY54" si="37">IF(COUNTA(P54:AW54)=0,"",(COUNTIFS(P54:AW54,"=a"))/(COUNTA(P54:AW54)))</f>
        <v>0.14285714285714285</v>
      </c>
      <c r="AZ54" s="130">
        <f t="shared" ref="AZ54" si="38">IF(COUNTA(P54:AW54)=0,"",(COUNTIFS(P54:AW54,"=c"))/(COUNTA(P54:AW54)))</f>
        <v>0.14285714285714285</v>
      </c>
      <c r="BA54" s="130">
        <f t="shared" ref="BA54" si="39">IF(COUNTA(P54:AW54)=0,"",(COUNTIFS(P54:AW54,"=e"))/(COUNTA(P54:AW54)))</f>
        <v>0.2857142857142857</v>
      </c>
      <c r="BB54" s="131">
        <f t="shared" ref="BB54" si="40">IF(COUNTA(P54:AW54)=0,"",(COUNTIFS(P54:AW54,"=b"))/(COUNTA(P54:AW54)))</f>
        <v>0.2857142857142857</v>
      </c>
      <c r="BC54" s="15"/>
      <c r="BD54" s="15"/>
      <c r="BE54" s="15"/>
      <c r="BF54" s="15"/>
      <c r="BG54" s="15"/>
      <c r="BH54" s="15"/>
      <c r="BI54" s="15"/>
      <c r="BJ54" s="14"/>
    </row>
    <row r="55" spans="1:62" ht="14.45" customHeight="1" thickBot="1" x14ac:dyDescent="0.3">
      <c r="A55" s="148"/>
      <c r="B55" s="326"/>
      <c r="C55" s="326"/>
      <c r="D55" s="67"/>
      <c r="E55" s="68"/>
      <c r="F55" s="68"/>
      <c r="G55" s="68"/>
      <c r="H55" s="68"/>
      <c r="I55" s="68"/>
      <c r="J55" s="68"/>
      <c r="K55" s="68"/>
      <c r="L55" s="68"/>
      <c r="M55" s="68"/>
      <c r="N55" s="69"/>
      <c r="O55" s="70"/>
      <c r="P55" s="231"/>
      <c r="Q55" s="147"/>
      <c r="R55" s="147"/>
      <c r="S55" s="147"/>
      <c r="T55" s="147"/>
      <c r="U55" s="147"/>
      <c r="V55" s="147"/>
      <c r="W55" s="147"/>
      <c r="X55" s="147"/>
      <c r="Y55" s="147"/>
      <c r="Z55" s="147"/>
      <c r="AA55" s="147"/>
      <c r="AB55" s="147"/>
      <c r="AC55" s="147"/>
      <c r="AD55" s="147"/>
      <c r="AE55" s="147"/>
      <c r="AF55" s="147"/>
      <c r="AG55" s="147"/>
      <c r="AH55" s="147"/>
      <c r="AI55" s="147"/>
      <c r="AJ55" s="147"/>
      <c r="AK55" s="147"/>
      <c r="AL55" s="147"/>
      <c r="AM55" s="147"/>
      <c r="AN55" s="147"/>
      <c r="AO55" s="147"/>
      <c r="AP55" s="147"/>
      <c r="AQ55" s="147"/>
      <c r="AR55" s="147"/>
      <c r="AS55" s="147"/>
      <c r="AT55" s="147"/>
      <c r="AU55" s="147"/>
      <c r="AV55" s="147"/>
      <c r="AW55" s="232"/>
      <c r="AX55" s="159"/>
      <c r="AY55" s="125"/>
      <c r="AZ55" s="125"/>
      <c r="BA55" s="125"/>
      <c r="BB55" s="126"/>
      <c r="BC55" s="15"/>
      <c r="BD55" s="15"/>
      <c r="BE55" s="15"/>
      <c r="BF55" s="15"/>
      <c r="BG55" s="15"/>
      <c r="BH55" s="15"/>
      <c r="BI55" s="15"/>
      <c r="BJ55" s="14"/>
    </row>
    <row r="56" spans="1:62" ht="33.75" customHeight="1" thickBot="1" x14ac:dyDescent="0.3">
      <c r="A56" s="11"/>
      <c r="B56" s="11"/>
      <c r="D56" s="338" t="s">
        <v>2</v>
      </c>
      <c r="E56" s="338"/>
      <c r="F56" s="338"/>
      <c r="G56" s="338"/>
      <c r="H56" s="338"/>
      <c r="I56" s="338"/>
      <c r="J56" s="338"/>
      <c r="K56" s="338"/>
      <c r="L56" s="338"/>
      <c r="M56" s="338"/>
      <c r="N56" s="338"/>
      <c r="O56" s="338"/>
      <c r="P56" s="196">
        <f t="shared" ref="P56:AW56" si="41">(COUNTIFS(P5:P35,"=c")+COUNTIFS(P5:P35,"=e")+COUNTIFS(P5:P35,"=b")+COUNTIFS(P37:P55,"=a")+COUNTIFS(P37:P55,"=c")+COUNTIFS(P37:P55,"=e")+COUNTIFS(P37:P55,"=b"))/(COUNTA(P5:P55)-1)</f>
        <v>1</v>
      </c>
      <c r="Q56" s="94">
        <f t="shared" si="41"/>
        <v>0</v>
      </c>
      <c r="R56" s="94">
        <f t="shared" si="41"/>
        <v>0.30555555555555558</v>
      </c>
      <c r="S56" s="94">
        <f t="shared" si="41"/>
        <v>1</v>
      </c>
      <c r="T56" s="94">
        <f t="shared" si="41"/>
        <v>1</v>
      </c>
      <c r="U56" s="94">
        <f t="shared" si="41"/>
        <v>1</v>
      </c>
      <c r="V56" s="94">
        <f t="shared" si="41"/>
        <v>1</v>
      </c>
      <c r="W56" s="94" t="e">
        <f t="shared" si="41"/>
        <v>#DIV/0!</v>
      </c>
      <c r="X56" s="94" t="e">
        <f t="shared" si="41"/>
        <v>#DIV/0!</v>
      </c>
      <c r="Y56" s="94" t="e">
        <f t="shared" si="41"/>
        <v>#DIV/0!</v>
      </c>
      <c r="Z56" s="94" t="e">
        <f t="shared" si="41"/>
        <v>#DIV/0!</v>
      </c>
      <c r="AA56" s="94" t="e">
        <f t="shared" si="41"/>
        <v>#DIV/0!</v>
      </c>
      <c r="AB56" s="94" t="e">
        <f t="shared" si="41"/>
        <v>#DIV/0!</v>
      </c>
      <c r="AC56" s="94" t="e">
        <f t="shared" si="41"/>
        <v>#DIV/0!</v>
      </c>
      <c r="AD56" s="94" t="e">
        <f t="shared" si="41"/>
        <v>#DIV/0!</v>
      </c>
      <c r="AE56" s="94" t="e">
        <f t="shared" si="41"/>
        <v>#DIV/0!</v>
      </c>
      <c r="AF56" s="94" t="e">
        <f t="shared" si="41"/>
        <v>#DIV/0!</v>
      </c>
      <c r="AG56" s="94" t="e">
        <f t="shared" si="41"/>
        <v>#DIV/0!</v>
      </c>
      <c r="AH56" s="94" t="e">
        <f t="shared" si="41"/>
        <v>#DIV/0!</v>
      </c>
      <c r="AI56" s="94" t="e">
        <f t="shared" si="41"/>
        <v>#DIV/0!</v>
      </c>
      <c r="AJ56" s="94" t="e">
        <f t="shared" si="41"/>
        <v>#DIV/0!</v>
      </c>
      <c r="AK56" s="94" t="e">
        <f t="shared" si="41"/>
        <v>#DIV/0!</v>
      </c>
      <c r="AL56" s="94" t="e">
        <f t="shared" si="41"/>
        <v>#DIV/0!</v>
      </c>
      <c r="AM56" s="94" t="e">
        <f t="shared" si="41"/>
        <v>#DIV/0!</v>
      </c>
      <c r="AN56" s="94" t="e">
        <f t="shared" si="41"/>
        <v>#DIV/0!</v>
      </c>
      <c r="AO56" s="94" t="e">
        <f t="shared" si="41"/>
        <v>#DIV/0!</v>
      </c>
      <c r="AP56" s="94" t="e">
        <f t="shared" si="41"/>
        <v>#DIV/0!</v>
      </c>
      <c r="AQ56" s="94" t="e">
        <f t="shared" si="41"/>
        <v>#DIV/0!</v>
      </c>
      <c r="AR56" s="94" t="e">
        <f t="shared" si="41"/>
        <v>#DIV/0!</v>
      </c>
      <c r="AS56" s="94" t="e">
        <f t="shared" si="41"/>
        <v>#DIV/0!</v>
      </c>
      <c r="AT56" s="94" t="e">
        <f t="shared" si="41"/>
        <v>#DIV/0!</v>
      </c>
      <c r="AU56" s="94" t="e">
        <f t="shared" si="41"/>
        <v>#DIV/0!</v>
      </c>
      <c r="AV56" s="94" t="e">
        <f t="shared" si="41"/>
        <v>#DIV/0!</v>
      </c>
      <c r="AW56" s="217" t="e">
        <f t="shared" si="41"/>
        <v>#DIV/0!</v>
      </c>
      <c r="AX56" s="161"/>
      <c r="AY56" s="18"/>
      <c r="AZ56" s="18"/>
      <c r="BA56" s="18"/>
      <c r="BB56" s="42"/>
      <c r="BC56" s="15"/>
      <c r="BD56" s="15"/>
      <c r="BE56" s="15"/>
      <c r="BF56" s="15"/>
      <c r="BG56" s="15"/>
      <c r="BH56" s="15"/>
      <c r="BI56" s="15"/>
      <c r="BJ56" s="14"/>
    </row>
    <row r="57" spans="1:62" ht="15.75" customHeight="1" thickBot="1" x14ac:dyDescent="0.3">
      <c r="A57" s="454"/>
      <c r="B57" s="143"/>
      <c r="C57" s="323" t="s">
        <v>8</v>
      </c>
      <c r="D57" s="67" t="s">
        <v>9</v>
      </c>
      <c r="E57" s="208"/>
      <c r="F57" s="208"/>
      <c r="G57" s="208"/>
      <c r="H57" s="208"/>
      <c r="I57" s="208"/>
      <c r="J57" s="208"/>
      <c r="K57" s="208"/>
      <c r="L57" s="208"/>
      <c r="M57" s="208"/>
      <c r="N57" s="262"/>
      <c r="O57" s="262"/>
      <c r="P57" s="231"/>
      <c r="Q57" s="147"/>
      <c r="R57" s="147"/>
      <c r="S57" s="147"/>
      <c r="T57" s="147"/>
      <c r="U57" s="147"/>
      <c r="V57" s="147"/>
      <c r="W57" s="147"/>
      <c r="X57" s="147"/>
      <c r="Y57" s="147"/>
      <c r="Z57" s="147"/>
      <c r="AA57" s="147"/>
      <c r="AB57" s="147"/>
      <c r="AC57" s="147"/>
      <c r="AD57" s="147"/>
      <c r="AE57" s="147"/>
      <c r="AF57" s="147"/>
      <c r="AG57" s="147"/>
      <c r="AH57" s="147"/>
      <c r="AI57" s="147"/>
      <c r="AJ57" s="147"/>
      <c r="AK57" s="147"/>
      <c r="AL57" s="147"/>
      <c r="AM57" s="147"/>
      <c r="AN57" s="147"/>
      <c r="AO57" s="147"/>
      <c r="AP57" s="147"/>
      <c r="AQ57" s="147"/>
      <c r="AR57" s="147"/>
      <c r="AS57" s="147"/>
      <c r="AT57" s="147"/>
      <c r="AU57" s="147"/>
      <c r="AV57" s="147"/>
      <c r="AW57" s="232"/>
      <c r="AX57" s="160" t="str">
        <f t="shared" si="0"/>
        <v/>
      </c>
      <c r="AY57" s="136" t="str">
        <f t="shared" si="1"/>
        <v/>
      </c>
      <c r="AZ57" s="136" t="str">
        <f t="shared" si="2"/>
        <v/>
      </c>
      <c r="BA57" s="136" t="str">
        <f t="shared" si="3"/>
        <v/>
      </c>
      <c r="BB57" s="137" t="str">
        <f t="shared" si="4"/>
        <v/>
      </c>
      <c r="BC57" s="15"/>
      <c r="BD57" s="15"/>
      <c r="BE57" s="15"/>
      <c r="BF57" s="15"/>
      <c r="BG57" s="15"/>
      <c r="BH57" s="15"/>
      <c r="BI57" s="15"/>
      <c r="BJ57" s="14"/>
    </row>
    <row r="58" spans="1:62" ht="15" customHeight="1" thickBot="1" x14ac:dyDescent="0.3">
      <c r="A58" s="454"/>
      <c r="B58" s="143"/>
      <c r="C58" s="323"/>
      <c r="D58" s="210">
        <v>1</v>
      </c>
      <c r="E58" s="333" t="s">
        <v>260</v>
      </c>
      <c r="F58" s="333"/>
      <c r="G58" s="333"/>
      <c r="H58" s="333"/>
      <c r="I58" s="333"/>
      <c r="J58" s="333"/>
      <c r="K58" s="333"/>
      <c r="L58" s="333"/>
      <c r="M58" s="333"/>
      <c r="N58" s="333"/>
      <c r="O58" s="333"/>
      <c r="P58" s="138" t="s">
        <v>32</v>
      </c>
      <c r="Q58" s="139" t="s">
        <v>30</v>
      </c>
      <c r="R58" s="139" t="s">
        <v>33</v>
      </c>
      <c r="S58" s="139" t="s">
        <v>31</v>
      </c>
      <c r="T58" s="139" t="s">
        <v>34</v>
      </c>
      <c r="U58" s="139" t="s">
        <v>32</v>
      </c>
      <c r="V58" s="139" t="s">
        <v>34</v>
      </c>
      <c r="W58" s="139"/>
      <c r="X58" s="139"/>
      <c r="Y58" s="139"/>
      <c r="Z58" s="139"/>
      <c r="AA58" s="139"/>
      <c r="AB58" s="139"/>
      <c r="AC58" s="139"/>
      <c r="AD58" s="139"/>
      <c r="AE58" s="139"/>
      <c r="AF58" s="139"/>
      <c r="AG58" s="139"/>
      <c r="AH58" s="139"/>
      <c r="AI58" s="139"/>
      <c r="AJ58" s="139"/>
      <c r="AK58" s="139"/>
      <c r="AL58" s="139"/>
      <c r="AM58" s="139"/>
      <c r="AN58" s="139"/>
      <c r="AO58" s="139"/>
      <c r="AP58" s="139"/>
      <c r="AQ58" s="139"/>
      <c r="AR58" s="139"/>
      <c r="AS58" s="139"/>
      <c r="AT58" s="139"/>
      <c r="AU58" s="139"/>
      <c r="AV58" s="139"/>
      <c r="AW58" s="140"/>
      <c r="AX58" s="249">
        <f t="shared" si="0"/>
        <v>0.14285714285714285</v>
      </c>
      <c r="AY58" s="250">
        <f t="shared" si="1"/>
        <v>0.14285714285714285</v>
      </c>
      <c r="AZ58" s="250">
        <f t="shared" si="2"/>
        <v>0.14285714285714285</v>
      </c>
      <c r="BA58" s="250">
        <f t="shared" si="3"/>
        <v>0.2857142857142857</v>
      </c>
      <c r="BB58" s="251">
        <f t="shared" si="4"/>
        <v>0.2857142857142857</v>
      </c>
      <c r="BC58" s="15"/>
      <c r="BD58" s="15"/>
      <c r="BE58" s="15"/>
      <c r="BF58" s="15"/>
      <c r="BG58" s="15"/>
      <c r="BH58" s="15"/>
      <c r="BI58" s="15"/>
      <c r="BJ58" s="14"/>
    </row>
    <row r="59" spans="1:62" ht="15.75" thickBot="1" x14ac:dyDescent="0.3">
      <c r="A59" s="454"/>
      <c r="B59" s="143"/>
      <c r="C59" s="323"/>
      <c r="D59" s="67" t="s">
        <v>10</v>
      </c>
      <c r="E59" s="208"/>
      <c r="F59" s="208"/>
      <c r="G59" s="208"/>
      <c r="H59" s="208"/>
      <c r="I59" s="208"/>
      <c r="J59" s="208"/>
      <c r="K59" s="208"/>
      <c r="L59" s="208"/>
      <c r="M59" s="208"/>
      <c r="N59" s="262"/>
      <c r="O59" s="262"/>
      <c r="P59" s="231"/>
      <c r="Q59" s="147"/>
      <c r="R59" s="147"/>
      <c r="S59" s="147"/>
      <c r="T59" s="147"/>
      <c r="U59" s="147"/>
      <c r="V59" s="147"/>
      <c r="W59" s="147"/>
      <c r="X59" s="147"/>
      <c r="Y59" s="147"/>
      <c r="Z59" s="147"/>
      <c r="AA59" s="147"/>
      <c r="AB59" s="147"/>
      <c r="AC59" s="147"/>
      <c r="AD59" s="147"/>
      <c r="AE59" s="147"/>
      <c r="AF59" s="147"/>
      <c r="AG59" s="147"/>
      <c r="AH59" s="147"/>
      <c r="AI59" s="147"/>
      <c r="AJ59" s="147"/>
      <c r="AK59" s="147"/>
      <c r="AL59" s="147"/>
      <c r="AM59" s="147"/>
      <c r="AN59" s="147"/>
      <c r="AO59" s="147"/>
      <c r="AP59" s="147"/>
      <c r="AQ59" s="147"/>
      <c r="AR59" s="147"/>
      <c r="AS59" s="147"/>
      <c r="AT59" s="147"/>
      <c r="AU59" s="147"/>
      <c r="AV59" s="147"/>
      <c r="AW59" s="232"/>
      <c r="AX59" s="159" t="str">
        <f t="shared" si="0"/>
        <v/>
      </c>
      <c r="AY59" s="125" t="str">
        <f t="shared" si="1"/>
        <v/>
      </c>
      <c r="AZ59" s="125" t="str">
        <f t="shared" si="2"/>
        <v/>
      </c>
      <c r="BA59" s="125" t="str">
        <f t="shared" si="3"/>
        <v/>
      </c>
      <c r="BB59" s="126" t="str">
        <f t="shared" si="4"/>
        <v/>
      </c>
      <c r="BC59" s="15"/>
      <c r="BD59" s="15"/>
      <c r="BE59" s="15"/>
      <c r="BF59" s="15"/>
      <c r="BG59" s="15"/>
      <c r="BH59" s="15"/>
      <c r="BI59" s="15"/>
      <c r="BJ59" s="14"/>
    </row>
    <row r="60" spans="1:62" ht="15" customHeight="1" thickBot="1" x14ac:dyDescent="0.3">
      <c r="A60" s="454"/>
      <c r="B60" s="143"/>
      <c r="C60" s="323"/>
      <c r="D60" s="528"/>
      <c r="E60" s="314" t="s">
        <v>316</v>
      </c>
      <c r="F60" s="529"/>
      <c r="G60" s="529"/>
      <c r="H60" s="529"/>
      <c r="I60" s="529"/>
      <c r="J60" s="529"/>
      <c r="K60" s="529"/>
      <c r="L60" s="529"/>
      <c r="M60" s="529"/>
      <c r="N60" s="529"/>
      <c r="O60" s="540"/>
      <c r="P60" s="46"/>
      <c r="Q60" s="47"/>
      <c r="R60" s="47"/>
      <c r="S60" s="47"/>
      <c r="T60" s="47"/>
      <c r="U60" s="47"/>
      <c r="V60" s="47"/>
      <c r="W60" s="47"/>
      <c r="X60" s="47"/>
      <c r="Y60" s="47"/>
      <c r="Z60" s="47"/>
      <c r="AA60" s="47"/>
      <c r="AB60" s="48"/>
      <c r="AC60" s="48"/>
      <c r="AD60" s="48"/>
      <c r="AE60" s="48"/>
      <c r="AF60" s="48"/>
      <c r="AG60" s="48"/>
      <c r="AH60" s="48"/>
      <c r="AI60" s="48"/>
      <c r="AJ60" s="48"/>
      <c r="AK60" s="48"/>
      <c r="AL60" s="48"/>
      <c r="AM60" s="48"/>
      <c r="AN60" s="48"/>
      <c r="AO60" s="48"/>
      <c r="AP60" s="48"/>
      <c r="AQ60" s="48"/>
      <c r="AR60" s="48"/>
      <c r="AS60" s="48"/>
      <c r="AT60" s="48"/>
      <c r="AU60" s="48"/>
      <c r="AV60" s="48"/>
      <c r="AW60" s="218"/>
      <c r="AX60" s="226" t="str">
        <f t="shared" ref="AX60" si="42">IF(COUNTA(P60:AW60)=0,"",(COUNTIFS(P60:AW60,"=n"))/(COUNTA(P60:AW60)))</f>
        <v/>
      </c>
      <c r="AY60" s="185" t="str">
        <f t="shared" ref="AY60" si="43">IF(COUNTA(P60:AW60)=0,"",(COUNTIFS(P60:AW60,"=a"))/(COUNTA(P60:AW60)))</f>
        <v/>
      </c>
      <c r="AZ60" s="185" t="str">
        <f t="shared" ref="AZ60" si="44">IF(COUNTA(P60:AW60)=0,"",(COUNTIFS(P60:AW60,"=c"))/(COUNTA(P60:AW60)))</f>
        <v/>
      </c>
      <c r="BA60" s="185" t="str">
        <f t="shared" ref="BA60" si="45">IF(COUNTA(P60:AW60)=0,"",(COUNTIFS(P60:AW60,"=e"))/(COUNTA(P60:AW60)))</f>
        <v/>
      </c>
      <c r="BB60" s="186" t="str">
        <f t="shared" ref="BB60" si="46">IF(COUNTA(P60:AW60)=0,"",(COUNTIFS(P60:AW60,"=b"))/(COUNTA(P60:AW60)))</f>
        <v/>
      </c>
      <c r="BC60" s="15"/>
      <c r="BD60" s="15"/>
      <c r="BE60" s="15"/>
      <c r="BF60" s="15"/>
      <c r="BG60" s="15"/>
      <c r="BH60" s="15"/>
      <c r="BI60" s="15"/>
      <c r="BJ60" s="14"/>
    </row>
    <row r="61" spans="1:62" ht="15.75" thickBot="1" x14ac:dyDescent="0.3">
      <c r="A61" s="454"/>
      <c r="B61" s="143"/>
      <c r="C61" s="323"/>
      <c r="D61" s="67" t="s">
        <v>25</v>
      </c>
      <c r="E61" s="208"/>
      <c r="F61" s="208"/>
      <c r="G61" s="208"/>
      <c r="H61" s="208"/>
      <c r="I61" s="208"/>
      <c r="J61" s="208"/>
      <c r="K61" s="208"/>
      <c r="L61" s="208"/>
      <c r="M61" s="208"/>
      <c r="N61" s="262"/>
      <c r="O61" s="262"/>
      <c r="P61" s="231"/>
      <c r="Q61" s="147"/>
      <c r="R61" s="147"/>
      <c r="S61" s="147"/>
      <c r="T61" s="147"/>
      <c r="U61" s="147"/>
      <c r="V61" s="147"/>
      <c r="W61" s="147"/>
      <c r="X61" s="147"/>
      <c r="Y61" s="147"/>
      <c r="Z61" s="147"/>
      <c r="AA61" s="147"/>
      <c r="AB61" s="147"/>
      <c r="AC61" s="147"/>
      <c r="AD61" s="147"/>
      <c r="AE61" s="147"/>
      <c r="AF61" s="147"/>
      <c r="AG61" s="147"/>
      <c r="AH61" s="147"/>
      <c r="AI61" s="147"/>
      <c r="AJ61" s="147"/>
      <c r="AK61" s="147"/>
      <c r="AL61" s="147"/>
      <c r="AM61" s="147"/>
      <c r="AN61" s="147"/>
      <c r="AO61" s="147"/>
      <c r="AP61" s="147"/>
      <c r="AQ61" s="147"/>
      <c r="AR61" s="147"/>
      <c r="AS61" s="147"/>
      <c r="AT61" s="147"/>
      <c r="AU61" s="147"/>
      <c r="AV61" s="147"/>
      <c r="AW61" s="232"/>
      <c r="AX61" s="162" t="str">
        <f t="shared" si="0"/>
        <v/>
      </c>
      <c r="AY61" s="74" t="str">
        <f t="shared" si="1"/>
        <v/>
      </c>
      <c r="AZ61" s="74" t="str">
        <f t="shared" si="2"/>
        <v/>
      </c>
      <c r="BA61" s="74" t="str">
        <f t="shared" si="3"/>
        <v/>
      </c>
      <c r="BB61" s="75" t="str">
        <f t="shared" si="4"/>
        <v/>
      </c>
      <c r="BC61" s="15"/>
      <c r="BD61" s="15"/>
      <c r="BE61" s="15"/>
      <c r="BF61" s="15"/>
      <c r="BG61" s="15"/>
      <c r="BH61" s="15"/>
      <c r="BI61" s="15"/>
      <c r="BJ61" s="14"/>
    </row>
    <row r="62" spans="1:62" ht="15" customHeight="1" thickBot="1" x14ac:dyDescent="0.3">
      <c r="A62" s="454"/>
      <c r="B62" s="143"/>
      <c r="C62" s="323"/>
      <c r="D62" s="268">
        <v>1</v>
      </c>
      <c r="E62" s="316" t="s">
        <v>438</v>
      </c>
      <c r="F62" s="316"/>
      <c r="G62" s="316"/>
      <c r="H62" s="316"/>
      <c r="I62" s="316"/>
      <c r="J62" s="316"/>
      <c r="K62" s="316"/>
      <c r="L62" s="316"/>
      <c r="M62" s="316"/>
      <c r="N62" s="316"/>
      <c r="O62" s="316"/>
      <c r="P62" s="138" t="s">
        <v>32</v>
      </c>
      <c r="Q62" s="139" t="s">
        <v>30</v>
      </c>
      <c r="R62" s="139" t="s">
        <v>33</v>
      </c>
      <c r="S62" s="139" t="s">
        <v>31</v>
      </c>
      <c r="T62" s="139" t="s">
        <v>34</v>
      </c>
      <c r="U62" s="139" t="s">
        <v>32</v>
      </c>
      <c r="V62" s="139" t="s">
        <v>34</v>
      </c>
      <c r="W62" s="139"/>
      <c r="X62" s="139"/>
      <c r="Y62" s="139"/>
      <c r="Z62" s="139"/>
      <c r="AA62" s="139"/>
      <c r="AB62" s="139"/>
      <c r="AC62" s="139"/>
      <c r="AD62" s="139"/>
      <c r="AE62" s="139"/>
      <c r="AF62" s="139"/>
      <c r="AG62" s="139"/>
      <c r="AH62" s="139"/>
      <c r="AI62" s="139"/>
      <c r="AJ62" s="139"/>
      <c r="AK62" s="139"/>
      <c r="AL62" s="139"/>
      <c r="AM62" s="139"/>
      <c r="AN62" s="139"/>
      <c r="AO62" s="139"/>
      <c r="AP62" s="139"/>
      <c r="AQ62" s="139"/>
      <c r="AR62" s="139"/>
      <c r="AS62" s="139"/>
      <c r="AT62" s="139"/>
      <c r="AU62" s="139"/>
      <c r="AV62" s="139"/>
      <c r="AW62" s="140"/>
      <c r="AX62" s="249">
        <f t="shared" si="0"/>
        <v>0.14285714285714285</v>
      </c>
      <c r="AY62" s="250">
        <f t="shared" si="1"/>
        <v>0.14285714285714285</v>
      </c>
      <c r="AZ62" s="250">
        <f t="shared" si="2"/>
        <v>0.14285714285714285</v>
      </c>
      <c r="BA62" s="250">
        <f t="shared" si="3"/>
        <v>0.2857142857142857</v>
      </c>
      <c r="BB62" s="251">
        <f t="shared" si="4"/>
        <v>0.2857142857142857</v>
      </c>
      <c r="BC62" s="15"/>
      <c r="BD62" s="15"/>
      <c r="BE62" s="15"/>
      <c r="BF62" s="15"/>
      <c r="BG62" s="15"/>
      <c r="BH62" s="15"/>
      <c r="BI62" s="15"/>
      <c r="BJ62" s="14"/>
    </row>
    <row r="63" spans="1:62" ht="15.75" thickBot="1" x14ac:dyDescent="0.3">
      <c r="A63" s="454"/>
      <c r="B63" s="143"/>
      <c r="C63" s="323"/>
      <c r="D63" s="67" t="s">
        <v>26</v>
      </c>
      <c r="E63" s="208"/>
      <c r="F63" s="208"/>
      <c r="G63" s="208"/>
      <c r="H63" s="208"/>
      <c r="I63" s="208"/>
      <c r="J63" s="208"/>
      <c r="K63" s="208"/>
      <c r="L63" s="208"/>
      <c r="M63" s="208"/>
      <c r="N63" s="262"/>
      <c r="O63" s="262"/>
      <c r="P63" s="231"/>
      <c r="Q63" s="147"/>
      <c r="R63" s="147"/>
      <c r="S63" s="147"/>
      <c r="T63" s="147"/>
      <c r="U63" s="147"/>
      <c r="V63" s="147"/>
      <c r="W63" s="147"/>
      <c r="X63" s="147"/>
      <c r="Y63" s="147"/>
      <c r="Z63" s="147"/>
      <c r="AA63" s="147"/>
      <c r="AB63" s="147"/>
      <c r="AC63" s="147"/>
      <c r="AD63" s="147"/>
      <c r="AE63" s="147"/>
      <c r="AF63" s="147"/>
      <c r="AG63" s="147"/>
      <c r="AH63" s="147"/>
      <c r="AI63" s="147"/>
      <c r="AJ63" s="147"/>
      <c r="AK63" s="147"/>
      <c r="AL63" s="147"/>
      <c r="AM63" s="147"/>
      <c r="AN63" s="147"/>
      <c r="AO63" s="147"/>
      <c r="AP63" s="147"/>
      <c r="AQ63" s="147"/>
      <c r="AR63" s="147"/>
      <c r="AS63" s="147"/>
      <c r="AT63" s="147"/>
      <c r="AU63" s="147"/>
      <c r="AV63" s="147"/>
      <c r="AW63" s="232"/>
      <c r="AX63" s="162" t="str">
        <f t="shared" si="0"/>
        <v/>
      </c>
      <c r="AY63" s="74" t="str">
        <f t="shared" si="1"/>
        <v/>
      </c>
      <c r="AZ63" s="74" t="str">
        <f t="shared" si="2"/>
        <v/>
      </c>
      <c r="BA63" s="74" t="str">
        <f t="shared" si="3"/>
        <v/>
      </c>
      <c r="BB63" s="75" t="str">
        <f t="shared" si="4"/>
        <v/>
      </c>
      <c r="BC63" s="15"/>
      <c r="BD63" s="15"/>
      <c r="BE63" s="15"/>
      <c r="BF63" s="15"/>
      <c r="BG63" s="15"/>
      <c r="BH63" s="15"/>
      <c r="BI63" s="15"/>
      <c r="BJ63" s="14"/>
    </row>
    <row r="64" spans="1:62" ht="15" customHeight="1" thickBot="1" x14ac:dyDescent="0.3">
      <c r="A64" s="454"/>
      <c r="B64" s="143"/>
      <c r="C64" s="323"/>
      <c r="D64" s="528"/>
      <c r="E64" s="314" t="s">
        <v>316</v>
      </c>
      <c r="F64" s="529"/>
      <c r="G64" s="529"/>
      <c r="H64" s="529"/>
      <c r="I64" s="529"/>
      <c r="J64" s="529"/>
      <c r="K64" s="529"/>
      <c r="L64" s="529"/>
      <c r="M64" s="529"/>
      <c r="N64" s="529"/>
      <c r="O64" s="540"/>
      <c r="P64" s="46"/>
      <c r="Q64" s="47"/>
      <c r="R64" s="47"/>
      <c r="S64" s="47"/>
      <c r="T64" s="47"/>
      <c r="U64" s="47"/>
      <c r="V64" s="47"/>
      <c r="W64" s="47"/>
      <c r="X64" s="47"/>
      <c r="Y64" s="47"/>
      <c r="Z64" s="47"/>
      <c r="AA64" s="47"/>
      <c r="AB64" s="48"/>
      <c r="AC64" s="48"/>
      <c r="AD64" s="48"/>
      <c r="AE64" s="48"/>
      <c r="AF64" s="48"/>
      <c r="AG64" s="48"/>
      <c r="AH64" s="48"/>
      <c r="AI64" s="48"/>
      <c r="AJ64" s="48"/>
      <c r="AK64" s="48"/>
      <c r="AL64" s="48"/>
      <c r="AM64" s="48"/>
      <c r="AN64" s="48"/>
      <c r="AO64" s="48"/>
      <c r="AP64" s="48"/>
      <c r="AQ64" s="48"/>
      <c r="AR64" s="48"/>
      <c r="AS64" s="48"/>
      <c r="AT64" s="48"/>
      <c r="AU64" s="48"/>
      <c r="AV64" s="48"/>
      <c r="AW64" s="218"/>
      <c r="AX64" s="226" t="str">
        <f t="shared" si="0"/>
        <v/>
      </c>
      <c r="AY64" s="185" t="str">
        <f t="shared" si="1"/>
        <v/>
      </c>
      <c r="AZ64" s="185" t="str">
        <f t="shared" si="2"/>
        <v/>
      </c>
      <c r="BA64" s="185" t="str">
        <f t="shared" si="3"/>
        <v/>
      </c>
      <c r="BB64" s="186" t="str">
        <f t="shared" si="4"/>
        <v/>
      </c>
      <c r="BC64" s="15"/>
      <c r="BD64" s="15"/>
      <c r="BE64" s="15"/>
      <c r="BF64" s="15"/>
      <c r="BG64" s="15"/>
      <c r="BH64" s="15"/>
      <c r="BI64" s="15"/>
      <c r="BJ64" s="14"/>
    </row>
    <row r="65" spans="1:62" ht="15.75" thickBot="1" x14ac:dyDescent="0.3">
      <c r="A65" s="454"/>
      <c r="B65" s="143"/>
      <c r="C65" s="323"/>
      <c r="D65" s="67" t="s">
        <v>27</v>
      </c>
      <c r="E65" s="208"/>
      <c r="F65" s="208"/>
      <c r="G65" s="208"/>
      <c r="H65" s="208"/>
      <c r="I65" s="208"/>
      <c r="J65" s="208"/>
      <c r="K65" s="208"/>
      <c r="L65" s="208"/>
      <c r="M65" s="208"/>
      <c r="N65" s="262"/>
      <c r="O65" s="262"/>
      <c r="P65" s="231"/>
      <c r="Q65" s="147"/>
      <c r="R65" s="147"/>
      <c r="S65" s="147"/>
      <c r="T65" s="147"/>
      <c r="U65" s="147"/>
      <c r="V65" s="147"/>
      <c r="W65" s="147"/>
      <c r="X65" s="147"/>
      <c r="Y65" s="147"/>
      <c r="Z65" s="147"/>
      <c r="AA65" s="147"/>
      <c r="AB65" s="147"/>
      <c r="AC65" s="147"/>
      <c r="AD65" s="147"/>
      <c r="AE65" s="147"/>
      <c r="AF65" s="147"/>
      <c r="AG65" s="147"/>
      <c r="AH65" s="147"/>
      <c r="AI65" s="147"/>
      <c r="AJ65" s="147"/>
      <c r="AK65" s="147"/>
      <c r="AL65" s="147"/>
      <c r="AM65" s="147"/>
      <c r="AN65" s="147"/>
      <c r="AO65" s="147"/>
      <c r="AP65" s="147"/>
      <c r="AQ65" s="147"/>
      <c r="AR65" s="147"/>
      <c r="AS65" s="147"/>
      <c r="AT65" s="147"/>
      <c r="AU65" s="147"/>
      <c r="AV65" s="147"/>
      <c r="AW65" s="232"/>
      <c r="AX65" s="162" t="str">
        <f t="shared" si="0"/>
        <v/>
      </c>
      <c r="AY65" s="74" t="str">
        <f t="shared" si="1"/>
        <v/>
      </c>
      <c r="AZ65" s="74" t="str">
        <f t="shared" si="2"/>
        <v/>
      </c>
      <c r="BA65" s="74" t="str">
        <f t="shared" si="3"/>
        <v/>
      </c>
      <c r="BB65" s="75" t="str">
        <f t="shared" si="4"/>
        <v/>
      </c>
      <c r="BC65" s="15"/>
      <c r="BD65" s="15"/>
      <c r="BE65" s="15"/>
      <c r="BF65" s="15"/>
      <c r="BG65" s="15"/>
      <c r="BH65" s="15"/>
      <c r="BI65" s="15"/>
      <c r="BJ65" s="14"/>
    </row>
    <row r="66" spans="1:62" ht="15" customHeight="1" thickBot="1" x14ac:dyDescent="0.3">
      <c r="A66" s="454"/>
      <c r="B66" s="143"/>
      <c r="C66" s="323"/>
      <c r="D66" s="528"/>
      <c r="E66" s="314" t="s">
        <v>316</v>
      </c>
      <c r="F66" s="529"/>
      <c r="G66" s="529"/>
      <c r="H66" s="529"/>
      <c r="I66" s="529"/>
      <c r="J66" s="529"/>
      <c r="K66" s="529"/>
      <c r="L66" s="529"/>
      <c r="M66" s="529"/>
      <c r="N66" s="529"/>
      <c r="O66" s="540"/>
      <c r="P66" s="46"/>
      <c r="Q66" s="47"/>
      <c r="R66" s="47"/>
      <c r="S66" s="47"/>
      <c r="T66" s="47"/>
      <c r="U66" s="47"/>
      <c r="V66" s="47"/>
      <c r="W66" s="47"/>
      <c r="X66" s="47"/>
      <c r="Y66" s="47"/>
      <c r="Z66" s="47"/>
      <c r="AA66" s="47"/>
      <c r="AB66" s="48"/>
      <c r="AC66" s="48"/>
      <c r="AD66" s="48"/>
      <c r="AE66" s="48"/>
      <c r="AF66" s="48"/>
      <c r="AG66" s="48"/>
      <c r="AH66" s="48"/>
      <c r="AI66" s="48"/>
      <c r="AJ66" s="48"/>
      <c r="AK66" s="48"/>
      <c r="AL66" s="48"/>
      <c r="AM66" s="48"/>
      <c r="AN66" s="48"/>
      <c r="AO66" s="48"/>
      <c r="AP66" s="48"/>
      <c r="AQ66" s="48"/>
      <c r="AR66" s="48"/>
      <c r="AS66" s="48"/>
      <c r="AT66" s="48"/>
      <c r="AU66" s="48"/>
      <c r="AV66" s="48"/>
      <c r="AW66" s="218"/>
      <c r="AX66" s="226" t="str">
        <f t="shared" ref="AX66" si="47">IF(COUNTA(P66:AW66)=0,"",(COUNTIFS(P66:AW66,"=n"))/(COUNTA(P66:AW66)))</f>
        <v/>
      </c>
      <c r="AY66" s="185" t="str">
        <f t="shared" ref="AY66" si="48">IF(COUNTA(P66:AW66)=0,"",(COUNTIFS(P66:AW66,"=a"))/(COUNTA(P66:AW66)))</f>
        <v/>
      </c>
      <c r="AZ66" s="185" t="str">
        <f t="shared" ref="AZ66" si="49">IF(COUNTA(P66:AW66)=0,"",(COUNTIFS(P66:AW66,"=c"))/(COUNTA(P66:AW66)))</f>
        <v/>
      </c>
      <c r="BA66" s="185" t="str">
        <f t="shared" ref="BA66" si="50">IF(COUNTA(P66:AW66)=0,"",(COUNTIFS(P66:AW66,"=e"))/(COUNTA(P66:AW66)))</f>
        <v/>
      </c>
      <c r="BB66" s="186" t="str">
        <f t="shared" ref="BB66" si="51">IF(COUNTA(P66:AW66)=0,"",(COUNTIFS(P66:AW66,"=b"))/(COUNTA(P66:AW66)))</f>
        <v/>
      </c>
      <c r="BC66" s="15"/>
      <c r="BD66" s="15"/>
      <c r="BE66" s="15"/>
      <c r="BF66" s="15"/>
      <c r="BG66" s="15"/>
      <c r="BH66" s="15"/>
      <c r="BI66" s="15"/>
      <c r="BJ66" s="14"/>
    </row>
    <row r="67" spans="1:62" ht="15.75" thickBot="1" x14ac:dyDescent="0.3">
      <c r="A67" s="454"/>
      <c r="B67" s="143"/>
      <c r="C67" s="323"/>
      <c r="D67" s="67" t="s">
        <v>11</v>
      </c>
      <c r="E67" s="208"/>
      <c r="F67" s="208"/>
      <c r="G67" s="208"/>
      <c r="H67" s="208"/>
      <c r="I67" s="208"/>
      <c r="J67" s="208"/>
      <c r="K67" s="208"/>
      <c r="L67" s="208"/>
      <c r="M67" s="208"/>
      <c r="N67" s="262"/>
      <c r="O67" s="262"/>
      <c r="P67" s="231"/>
      <c r="Q67" s="147"/>
      <c r="R67" s="147"/>
      <c r="S67" s="147"/>
      <c r="T67" s="147"/>
      <c r="U67" s="147"/>
      <c r="V67" s="147"/>
      <c r="W67" s="147"/>
      <c r="X67" s="147"/>
      <c r="Y67" s="147"/>
      <c r="Z67" s="147"/>
      <c r="AA67" s="147"/>
      <c r="AB67" s="147"/>
      <c r="AC67" s="147"/>
      <c r="AD67" s="147"/>
      <c r="AE67" s="147"/>
      <c r="AF67" s="147"/>
      <c r="AG67" s="147"/>
      <c r="AH67" s="147"/>
      <c r="AI67" s="147"/>
      <c r="AJ67" s="147"/>
      <c r="AK67" s="147"/>
      <c r="AL67" s="147"/>
      <c r="AM67" s="147"/>
      <c r="AN67" s="147"/>
      <c r="AO67" s="147"/>
      <c r="AP67" s="147"/>
      <c r="AQ67" s="147"/>
      <c r="AR67" s="147"/>
      <c r="AS67" s="147"/>
      <c r="AT67" s="147"/>
      <c r="AU67" s="147"/>
      <c r="AV67" s="147"/>
      <c r="AW67" s="232"/>
      <c r="AX67" s="160" t="str">
        <f t="shared" si="0"/>
        <v/>
      </c>
      <c r="AY67" s="136" t="str">
        <f t="shared" si="1"/>
        <v/>
      </c>
      <c r="AZ67" s="136" t="str">
        <f t="shared" si="2"/>
        <v/>
      </c>
      <c r="BA67" s="136" t="str">
        <f t="shared" si="3"/>
        <v/>
      </c>
      <c r="BB67" s="137" t="str">
        <f t="shared" si="4"/>
        <v/>
      </c>
      <c r="BC67" s="15"/>
      <c r="BD67" s="15"/>
      <c r="BE67" s="15"/>
      <c r="BF67" s="15"/>
      <c r="BG67" s="15"/>
      <c r="BH67" s="15"/>
      <c r="BI67" s="15"/>
      <c r="BJ67" s="14"/>
    </row>
    <row r="68" spans="1:62" ht="25.5" customHeight="1" thickBot="1" x14ac:dyDescent="0.3">
      <c r="A68" s="454"/>
      <c r="B68" s="143"/>
      <c r="C68" s="323"/>
      <c r="D68" s="267">
        <v>1</v>
      </c>
      <c r="E68" s="409" t="s">
        <v>261</v>
      </c>
      <c r="F68" s="409"/>
      <c r="G68" s="409"/>
      <c r="H68" s="409"/>
      <c r="I68" s="409"/>
      <c r="J68" s="409"/>
      <c r="K68" s="409"/>
      <c r="L68" s="409"/>
      <c r="M68" s="409"/>
      <c r="N68" s="409"/>
      <c r="O68" s="409"/>
      <c r="P68" s="138" t="s">
        <v>32</v>
      </c>
      <c r="Q68" s="139" t="s">
        <v>30</v>
      </c>
      <c r="R68" s="139" t="s">
        <v>33</v>
      </c>
      <c r="S68" s="139" t="s">
        <v>31</v>
      </c>
      <c r="T68" s="139" t="s">
        <v>34</v>
      </c>
      <c r="U68" s="139" t="s">
        <v>32</v>
      </c>
      <c r="V68" s="139" t="s">
        <v>34</v>
      </c>
      <c r="W68" s="139"/>
      <c r="X68" s="139"/>
      <c r="Y68" s="139"/>
      <c r="Z68" s="139"/>
      <c r="AA68" s="139"/>
      <c r="AB68" s="139"/>
      <c r="AC68" s="139"/>
      <c r="AD68" s="139"/>
      <c r="AE68" s="139"/>
      <c r="AF68" s="139"/>
      <c r="AG68" s="139"/>
      <c r="AH68" s="139"/>
      <c r="AI68" s="139"/>
      <c r="AJ68" s="139"/>
      <c r="AK68" s="139"/>
      <c r="AL68" s="139"/>
      <c r="AM68" s="139"/>
      <c r="AN68" s="139"/>
      <c r="AO68" s="139"/>
      <c r="AP68" s="139"/>
      <c r="AQ68" s="139"/>
      <c r="AR68" s="139"/>
      <c r="AS68" s="139"/>
      <c r="AT68" s="139"/>
      <c r="AU68" s="139"/>
      <c r="AV68" s="139"/>
      <c r="AW68" s="140"/>
      <c r="AX68" s="249">
        <f t="shared" ref="AX68" si="52">IF(COUNTA(P68:AW68)=0,"",(COUNTIFS(P68:AW68,"=n"))/(COUNTA(P68:AW68)))</f>
        <v>0.14285714285714285</v>
      </c>
      <c r="AY68" s="250">
        <f t="shared" ref="AY68" si="53">IF(COUNTA(P68:AW68)=0,"",(COUNTIFS(P68:AW68,"=a"))/(COUNTA(P68:AW68)))</f>
        <v>0.14285714285714285</v>
      </c>
      <c r="AZ68" s="250">
        <f t="shared" ref="AZ68" si="54">IF(COUNTA(P68:AW68)=0,"",(COUNTIFS(P68:AW68,"=c"))/(COUNTA(P68:AW68)))</f>
        <v>0.14285714285714285</v>
      </c>
      <c r="BA68" s="250">
        <f t="shared" ref="BA68" si="55">IF(COUNTA(P68:AW68)=0,"",(COUNTIFS(P68:AW68,"=e"))/(COUNTA(P68:AW68)))</f>
        <v>0.2857142857142857</v>
      </c>
      <c r="BB68" s="251">
        <f t="shared" ref="BB68" si="56">IF(COUNTA(P68:AW68)=0,"",(COUNTIFS(P68:AW68,"=b"))/(COUNTA(P68:AW68)))</f>
        <v>0.2857142857142857</v>
      </c>
      <c r="BC68" s="15"/>
      <c r="BD68" s="15"/>
      <c r="BE68" s="15"/>
      <c r="BF68" s="15"/>
      <c r="BG68" s="15"/>
      <c r="BH68" s="15"/>
      <c r="BI68" s="15"/>
      <c r="BJ68" s="14"/>
    </row>
    <row r="69" spans="1:62" ht="14.45" customHeight="1" thickBot="1" x14ac:dyDescent="0.3">
      <c r="A69" s="148"/>
      <c r="B69" s="143"/>
      <c r="C69" s="323"/>
      <c r="D69" s="67"/>
      <c r="E69" s="208"/>
      <c r="F69" s="208"/>
      <c r="G69" s="208"/>
      <c r="H69" s="208"/>
      <c r="I69" s="208"/>
      <c r="J69" s="208"/>
      <c r="K69" s="208"/>
      <c r="L69" s="208"/>
      <c r="M69" s="208"/>
      <c r="N69" s="262"/>
      <c r="O69" s="262"/>
      <c r="P69" s="231"/>
      <c r="Q69" s="147"/>
      <c r="R69" s="147"/>
      <c r="S69" s="147"/>
      <c r="T69" s="147"/>
      <c r="U69" s="147"/>
      <c r="V69" s="147"/>
      <c r="W69" s="147"/>
      <c r="X69" s="147"/>
      <c r="Y69" s="147"/>
      <c r="Z69" s="147"/>
      <c r="AA69" s="147"/>
      <c r="AB69" s="147"/>
      <c r="AC69" s="147"/>
      <c r="AD69" s="147"/>
      <c r="AE69" s="147"/>
      <c r="AF69" s="147"/>
      <c r="AG69" s="147"/>
      <c r="AH69" s="147"/>
      <c r="AI69" s="147"/>
      <c r="AJ69" s="147"/>
      <c r="AK69" s="147"/>
      <c r="AL69" s="147"/>
      <c r="AM69" s="147"/>
      <c r="AN69" s="147"/>
      <c r="AO69" s="147"/>
      <c r="AP69" s="147"/>
      <c r="AQ69" s="147"/>
      <c r="AR69" s="147"/>
      <c r="AS69" s="147"/>
      <c r="AT69" s="147"/>
      <c r="AU69" s="147"/>
      <c r="AV69" s="147"/>
      <c r="AW69" s="232"/>
      <c r="AX69" s="159"/>
      <c r="AY69" s="125"/>
      <c r="AZ69" s="125"/>
      <c r="BA69" s="125"/>
      <c r="BB69" s="126"/>
      <c r="BC69" s="15"/>
      <c r="BD69" s="15"/>
      <c r="BE69" s="15"/>
      <c r="BF69" s="15"/>
      <c r="BG69" s="15"/>
      <c r="BH69" s="15"/>
      <c r="BI69" s="15"/>
      <c r="BJ69" s="14"/>
    </row>
    <row r="70" spans="1:62" s="12" customFormat="1" ht="33.75" customHeight="1" thickBot="1" x14ac:dyDescent="0.3">
      <c r="A70" s="97"/>
      <c r="B70" s="98"/>
      <c r="C70" s="323"/>
      <c r="D70" s="299" t="s">
        <v>3</v>
      </c>
      <c r="E70" s="299"/>
      <c r="F70" s="299"/>
      <c r="G70" s="299"/>
      <c r="H70" s="299"/>
      <c r="I70" s="299"/>
      <c r="J70" s="299"/>
      <c r="K70" s="299"/>
      <c r="L70" s="299"/>
      <c r="M70" s="299"/>
      <c r="N70" s="299"/>
      <c r="O70" s="299"/>
      <c r="P70" s="197">
        <f t="shared" ref="P70:AW70" si="57">(COUNTIFS(P4:P35,"=e")+COUNTIFS(P4:P35,"=b")+COUNTIFS(P37:P55,"=c")+COUNTIFS(P37:P55,"=e")+COUNTIFS(P37:P55,"=b")+COUNTIFS(P57:P69,"=a")+COUNTIFS(P57:P69,"=c")+COUNTIFS(P57:P69,"=e")+COUNTIFS(P57:P69,"=b" ))/(COUNTA(P4:P69)-2)</f>
        <v>1</v>
      </c>
      <c r="Q70" s="49">
        <f t="shared" si="57"/>
        <v>0</v>
      </c>
      <c r="R70" s="49">
        <f t="shared" si="57"/>
        <v>7.6923076923076927E-2</v>
      </c>
      <c r="S70" s="49">
        <f t="shared" si="57"/>
        <v>0.35897435897435898</v>
      </c>
      <c r="T70" s="49">
        <f t="shared" si="57"/>
        <v>1</v>
      </c>
      <c r="U70" s="49">
        <f t="shared" si="57"/>
        <v>1</v>
      </c>
      <c r="V70" s="49">
        <f t="shared" si="57"/>
        <v>1</v>
      </c>
      <c r="W70" s="49" t="e">
        <f t="shared" si="57"/>
        <v>#DIV/0!</v>
      </c>
      <c r="X70" s="49" t="e">
        <f t="shared" si="57"/>
        <v>#DIV/0!</v>
      </c>
      <c r="Y70" s="49" t="e">
        <f t="shared" si="57"/>
        <v>#DIV/0!</v>
      </c>
      <c r="Z70" s="49" t="e">
        <f t="shared" si="57"/>
        <v>#DIV/0!</v>
      </c>
      <c r="AA70" s="49" t="e">
        <f t="shared" si="57"/>
        <v>#DIV/0!</v>
      </c>
      <c r="AB70" s="49" t="e">
        <f t="shared" si="57"/>
        <v>#DIV/0!</v>
      </c>
      <c r="AC70" s="49" t="e">
        <f t="shared" si="57"/>
        <v>#DIV/0!</v>
      </c>
      <c r="AD70" s="49" t="e">
        <f t="shared" si="57"/>
        <v>#DIV/0!</v>
      </c>
      <c r="AE70" s="49" t="e">
        <f t="shared" si="57"/>
        <v>#DIV/0!</v>
      </c>
      <c r="AF70" s="49" t="e">
        <f t="shared" si="57"/>
        <v>#DIV/0!</v>
      </c>
      <c r="AG70" s="49" t="e">
        <f t="shared" si="57"/>
        <v>#DIV/0!</v>
      </c>
      <c r="AH70" s="49" t="e">
        <f t="shared" si="57"/>
        <v>#DIV/0!</v>
      </c>
      <c r="AI70" s="49" t="e">
        <f t="shared" si="57"/>
        <v>#DIV/0!</v>
      </c>
      <c r="AJ70" s="49" t="e">
        <f t="shared" si="57"/>
        <v>#DIV/0!</v>
      </c>
      <c r="AK70" s="49" t="e">
        <f t="shared" si="57"/>
        <v>#DIV/0!</v>
      </c>
      <c r="AL70" s="49" t="e">
        <f t="shared" si="57"/>
        <v>#DIV/0!</v>
      </c>
      <c r="AM70" s="49" t="e">
        <f t="shared" si="57"/>
        <v>#DIV/0!</v>
      </c>
      <c r="AN70" s="49" t="e">
        <f t="shared" si="57"/>
        <v>#DIV/0!</v>
      </c>
      <c r="AO70" s="49" t="e">
        <f t="shared" si="57"/>
        <v>#DIV/0!</v>
      </c>
      <c r="AP70" s="49" t="e">
        <f t="shared" si="57"/>
        <v>#DIV/0!</v>
      </c>
      <c r="AQ70" s="49" t="e">
        <f t="shared" si="57"/>
        <v>#DIV/0!</v>
      </c>
      <c r="AR70" s="49" t="e">
        <f t="shared" si="57"/>
        <v>#DIV/0!</v>
      </c>
      <c r="AS70" s="49" t="e">
        <f t="shared" si="57"/>
        <v>#DIV/0!</v>
      </c>
      <c r="AT70" s="49" t="e">
        <f t="shared" si="57"/>
        <v>#DIV/0!</v>
      </c>
      <c r="AU70" s="49" t="e">
        <f t="shared" si="57"/>
        <v>#DIV/0!</v>
      </c>
      <c r="AV70" s="49" t="e">
        <f t="shared" si="57"/>
        <v>#DIV/0!</v>
      </c>
      <c r="AW70" s="240" t="e">
        <f t="shared" si="57"/>
        <v>#DIV/0!</v>
      </c>
      <c r="AX70" s="234"/>
      <c r="AY70" s="44"/>
      <c r="AZ70" s="44"/>
      <c r="BA70" s="44"/>
      <c r="BB70" s="45"/>
      <c r="BC70" s="14"/>
      <c r="BD70" s="14"/>
      <c r="BE70" s="14"/>
      <c r="BF70" s="14"/>
      <c r="BG70" s="14"/>
      <c r="BH70" s="14"/>
      <c r="BI70" s="14"/>
      <c r="BJ70" s="14"/>
    </row>
    <row r="71" spans="1:62" x14ac:dyDescent="0.25">
      <c r="A71" s="12"/>
      <c r="B71" s="12"/>
      <c r="C71" s="12"/>
      <c r="D71" s="260"/>
      <c r="E71" s="12"/>
      <c r="F71" s="12"/>
      <c r="G71" s="12"/>
      <c r="H71" s="12"/>
      <c r="I71" s="12"/>
      <c r="J71" s="12"/>
      <c r="K71" s="12"/>
      <c r="AX71" s="110"/>
      <c r="AY71" s="15"/>
      <c r="AZ71" s="15"/>
      <c r="BA71" s="15"/>
      <c r="BB71" s="15"/>
      <c r="BC71" s="15"/>
      <c r="BD71" s="15"/>
      <c r="BE71" s="15"/>
      <c r="BF71" s="15"/>
      <c r="BG71" s="15"/>
      <c r="BH71" s="15"/>
      <c r="BI71" s="15"/>
      <c r="BJ71" s="14"/>
    </row>
    <row r="72" spans="1:62" x14ac:dyDescent="0.25">
      <c r="A72" s="12"/>
      <c r="B72" s="12"/>
      <c r="C72" s="12"/>
      <c r="D72" s="260"/>
      <c r="E72" s="12"/>
      <c r="F72" s="12"/>
      <c r="G72" s="12"/>
      <c r="H72" s="12"/>
      <c r="I72" s="12"/>
      <c r="J72" s="12"/>
      <c r="K72" s="12"/>
      <c r="L72" s="12"/>
      <c r="M72" s="12"/>
      <c r="N72" s="12"/>
      <c r="O72" s="12"/>
      <c r="P72" s="111"/>
      <c r="Q72" s="111"/>
      <c r="R72" s="111"/>
      <c r="S72" s="111"/>
      <c r="T72" s="111"/>
      <c r="U72" s="111"/>
      <c r="V72" s="111"/>
      <c r="W72" s="111"/>
      <c r="X72" s="111"/>
      <c r="Y72" s="111"/>
      <c r="Z72" s="111"/>
      <c r="AA72" s="111"/>
      <c r="AB72" s="111"/>
      <c r="AC72" s="111"/>
      <c r="AD72" s="111"/>
      <c r="AE72" s="111"/>
      <c r="AF72" s="111"/>
      <c r="AG72" s="111"/>
      <c r="AH72" s="111"/>
      <c r="AI72" s="111"/>
      <c r="AJ72" s="111"/>
      <c r="AK72" s="111"/>
      <c r="AL72" s="111"/>
      <c r="AM72" s="111"/>
      <c r="AN72" s="111"/>
      <c r="AO72" s="111"/>
      <c r="AP72" s="111"/>
      <c r="AQ72" s="111"/>
      <c r="AR72" s="111"/>
      <c r="AS72" s="111"/>
      <c r="AT72" s="111"/>
      <c r="AU72" s="111"/>
      <c r="AV72" s="111"/>
      <c r="AW72" s="111"/>
      <c r="AX72" s="111"/>
      <c r="AY72" s="15"/>
      <c r="AZ72" s="15"/>
      <c r="BA72" s="15"/>
      <c r="BB72" s="15"/>
      <c r="BC72" s="15"/>
      <c r="BD72" s="15"/>
      <c r="BE72" s="15"/>
      <c r="BF72" s="15"/>
      <c r="BG72" s="15"/>
      <c r="BH72" s="15"/>
      <c r="BI72" s="15"/>
      <c r="BJ72" s="14"/>
    </row>
    <row r="73" spans="1:62" x14ac:dyDescent="0.25">
      <c r="AY73" s="15"/>
      <c r="AZ73" s="15"/>
      <c r="BA73" s="15"/>
      <c r="BB73" s="15"/>
      <c r="BC73" s="15"/>
      <c r="BD73" s="15"/>
      <c r="BE73" s="15"/>
      <c r="BF73" s="15"/>
      <c r="BG73" s="15"/>
      <c r="BH73" s="15"/>
      <c r="BI73" s="15"/>
      <c r="BJ73" s="14"/>
    </row>
    <row r="74" spans="1:62" ht="15.75" thickBot="1" x14ac:dyDescent="0.3">
      <c r="AY74" s="15"/>
      <c r="AZ74" s="15"/>
      <c r="BA74" s="15"/>
      <c r="BB74" s="15"/>
      <c r="BC74" s="15"/>
      <c r="BD74" s="15"/>
      <c r="BE74" s="15"/>
      <c r="BF74" s="15"/>
      <c r="BG74" s="15"/>
      <c r="BH74" s="15"/>
      <c r="BI74" s="15"/>
      <c r="BJ74" s="14"/>
    </row>
    <row r="75" spans="1:62" ht="19.5" thickBot="1" x14ac:dyDescent="0.35">
      <c r="D75" s="101"/>
      <c r="E75" s="12"/>
      <c r="F75" s="12"/>
      <c r="G75" s="12"/>
      <c r="H75" s="12"/>
      <c r="I75" s="12"/>
      <c r="J75" s="12"/>
      <c r="K75" s="12"/>
      <c r="L75" s="364" t="s">
        <v>59</v>
      </c>
      <c r="M75" s="365"/>
      <c r="N75" s="365"/>
      <c r="O75" s="365"/>
      <c r="P75" s="366" t="s">
        <v>60</v>
      </c>
      <c r="Q75" s="367"/>
      <c r="R75" s="367"/>
      <c r="S75" s="367"/>
      <c r="T75" s="367"/>
      <c r="U75" s="367"/>
      <c r="V75" s="367"/>
      <c r="W75" s="367"/>
      <c r="X75" s="367"/>
      <c r="Y75" s="367"/>
      <c r="Z75" s="367"/>
      <c r="AA75" s="367"/>
      <c r="AB75" s="367"/>
      <c r="AC75" s="367"/>
      <c r="AD75" s="367"/>
      <c r="AE75" s="367"/>
      <c r="AF75" s="367"/>
      <c r="AG75" s="367"/>
      <c r="AH75" s="367"/>
      <c r="AI75" s="367"/>
      <c r="AJ75" s="367"/>
      <c r="AK75" s="367"/>
      <c r="AL75" s="367"/>
      <c r="AM75" s="367"/>
      <c r="AN75" s="367"/>
      <c r="AO75" s="367"/>
      <c r="AP75" s="367"/>
      <c r="AQ75" s="367"/>
      <c r="AR75" s="367"/>
      <c r="AS75" s="367"/>
      <c r="AT75" s="367"/>
      <c r="AU75" s="367"/>
      <c r="AV75" s="367"/>
      <c r="AW75" s="368"/>
      <c r="AY75" s="15"/>
      <c r="AZ75" s="15"/>
      <c r="BA75" s="15"/>
      <c r="BB75" s="15"/>
      <c r="BC75" s="15"/>
      <c r="BD75" s="15"/>
      <c r="BE75" s="15"/>
      <c r="BF75" s="15"/>
      <c r="BG75" s="15"/>
      <c r="BH75" s="15"/>
      <c r="BI75" s="15"/>
      <c r="BJ75" s="14"/>
    </row>
    <row r="76" spans="1:62" x14ac:dyDescent="0.25">
      <c r="D76" s="101"/>
      <c r="E76" s="12"/>
      <c r="F76" s="12"/>
      <c r="G76" s="12"/>
      <c r="H76" s="12"/>
      <c r="I76" s="12"/>
      <c r="J76" s="12"/>
      <c r="K76" s="12"/>
      <c r="L76" s="311" t="s">
        <v>56</v>
      </c>
      <c r="M76" s="312"/>
      <c r="N76" s="312"/>
      <c r="O76" s="313"/>
      <c r="P76" s="20">
        <f t="shared" ref="P76:AW76" si="58">COUNTIF(P4:P71,"N")</f>
        <v>0</v>
      </c>
      <c r="Q76" s="21">
        <f t="shared" si="58"/>
        <v>39</v>
      </c>
      <c r="R76" s="22">
        <f t="shared" si="58"/>
        <v>0</v>
      </c>
      <c r="S76" s="22">
        <f t="shared" si="58"/>
        <v>0</v>
      </c>
      <c r="T76" s="22">
        <f t="shared" si="58"/>
        <v>0</v>
      </c>
      <c r="U76" s="22">
        <f t="shared" si="58"/>
        <v>0</v>
      </c>
      <c r="V76" s="22">
        <f t="shared" si="58"/>
        <v>0</v>
      </c>
      <c r="W76" s="22">
        <f t="shared" si="58"/>
        <v>0</v>
      </c>
      <c r="X76" s="22">
        <f t="shared" si="58"/>
        <v>0</v>
      </c>
      <c r="Y76" s="22">
        <f t="shared" si="58"/>
        <v>0</v>
      </c>
      <c r="Z76" s="22">
        <f t="shared" si="58"/>
        <v>0</v>
      </c>
      <c r="AA76" s="22">
        <f t="shared" si="58"/>
        <v>0</v>
      </c>
      <c r="AB76" s="22">
        <f t="shared" si="58"/>
        <v>0</v>
      </c>
      <c r="AC76" s="22">
        <f t="shared" si="58"/>
        <v>0</v>
      </c>
      <c r="AD76" s="22">
        <f t="shared" si="58"/>
        <v>0</v>
      </c>
      <c r="AE76" s="22">
        <f t="shared" si="58"/>
        <v>0</v>
      </c>
      <c r="AF76" s="22">
        <f t="shared" si="58"/>
        <v>0</v>
      </c>
      <c r="AG76" s="22">
        <f t="shared" si="58"/>
        <v>0</v>
      </c>
      <c r="AH76" s="22">
        <f t="shared" si="58"/>
        <v>0</v>
      </c>
      <c r="AI76" s="22">
        <f t="shared" si="58"/>
        <v>0</v>
      </c>
      <c r="AJ76" s="22">
        <f t="shared" si="58"/>
        <v>0</v>
      </c>
      <c r="AK76" s="22">
        <f t="shared" si="58"/>
        <v>0</v>
      </c>
      <c r="AL76" s="22">
        <f t="shared" si="58"/>
        <v>0</v>
      </c>
      <c r="AM76" s="22">
        <f t="shared" si="58"/>
        <v>0</v>
      </c>
      <c r="AN76" s="22">
        <f t="shared" si="58"/>
        <v>0</v>
      </c>
      <c r="AO76" s="22">
        <f t="shared" si="58"/>
        <v>0</v>
      </c>
      <c r="AP76" s="22">
        <f t="shared" si="58"/>
        <v>0</v>
      </c>
      <c r="AQ76" s="22">
        <f t="shared" si="58"/>
        <v>0</v>
      </c>
      <c r="AR76" s="22">
        <f t="shared" si="58"/>
        <v>0</v>
      </c>
      <c r="AS76" s="22">
        <f t="shared" si="58"/>
        <v>0</v>
      </c>
      <c r="AT76" s="22">
        <f t="shared" si="58"/>
        <v>0</v>
      </c>
      <c r="AU76" s="22">
        <f t="shared" si="58"/>
        <v>0</v>
      </c>
      <c r="AV76" s="22">
        <f t="shared" si="58"/>
        <v>0</v>
      </c>
      <c r="AW76" s="23">
        <f t="shared" si="58"/>
        <v>0</v>
      </c>
      <c r="AY76" s="15"/>
      <c r="AZ76" s="15"/>
      <c r="BA76" s="15"/>
      <c r="BB76" s="15"/>
      <c r="BC76" s="15"/>
      <c r="BD76" s="15"/>
      <c r="BE76" s="15"/>
      <c r="BF76" s="15"/>
      <c r="BG76" s="15"/>
      <c r="BH76" s="15"/>
      <c r="BI76" s="15"/>
      <c r="BJ76" s="14"/>
    </row>
    <row r="77" spans="1:62" x14ac:dyDescent="0.25">
      <c r="D77" s="102"/>
      <c r="L77" s="304" t="s">
        <v>36</v>
      </c>
      <c r="M77" s="305"/>
      <c r="N77" s="305"/>
      <c r="O77" s="306"/>
      <c r="P77" s="24">
        <f t="shared" ref="P77:AW77" si="59">COUNTIF(P4:P71,"A")</f>
        <v>0</v>
      </c>
      <c r="Q77" s="7">
        <f t="shared" si="59"/>
        <v>0</v>
      </c>
      <c r="R77" s="7">
        <f t="shared" si="59"/>
        <v>39</v>
      </c>
      <c r="S77" s="7">
        <f t="shared" si="59"/>
        <v>0</v>
      </c>
      <c r="T77" s="7">
        <f t="shared" si="59"/>
        <v>0</v>
      </c>
      <c r="U77" s="7">
        <f t="shared" si="59"/>
        <v>0</v>
      </c>
      <c r="V77" s="7">
        <f t="shared" si="59"/>
        <v>0</v>
      </c>
      <c r="W77" s="7">
        <f t="shared" si="59"/>
        <v>0</v>
      </c>
      <c r="X77" s="7">
        <f t="shared" si="59"/>
        <v>0</v>
      </c>
      <c r="Y77" s="7">
        <f t="shared" si="59"/>
        <v>0</v>
      </c>
      <c r="Z77" s="7">
        <f t="shared" si="59"/>
        <v>0</v>
      </c>
      <c r="AA77" s="7">
        <f t="shared" si="59"/>
        <v>0</v>
      </c>
      <c r="AB77" s="7">
        <f t="shared" si="59"/>
        <v>0</v>
      </c>
      <c r="AC77" s="7">
        <f t="shared" si="59"/>
        <v>0</v>
      </c>
      <c r="AD77" s="7">
        <f t="shared" si="59"/>
        <v>0</v>
      </c>
      <c r="AE77" s="7">
        <f t="shared" si="59"/>
        <v>0</v>
      </c>
      <c r="AF77" s="7">
        <f t="shared" si="59"/>
        <v>0</v>
      </c>
      <c r="AG77" s="7">
        <f t="shared" si="59"/>
        <v>0</v>
      </c>
      <c r="AH77" s="7">
        <f t="shared" si="59"/>
        <v>0</v>
      </c>
      <c r="AI77" s="7">
        <f t="shared" si="59"/>
        <v>0</v>
      </c>
      <c r="AJ77" s="7">
        <f t="shared" si="59"/>
        <v>0</v>
      </c>
      <c r="AK77" s="7">
        <f t="shared" si="59"/>
        <v>0</v>
      </c>
      <c r="AL77" s="7">
        <f t="shared" si="59"/>
        <v>0</v>
      </c>
      <c r="AM77" s="7">
        <f t="shared" si="59"/>
        <v>0</v>
      </c>
      <c r="AN77" s="7">
        <f t="shared" si="59"/>
        <v>0</v>
      </c>
      <c r="AO77" s="7">
        <f t="shared" si="59"/>
        <v>0</v>
      </c>
      <c r="AP77" s="7">
        <f t="shared" si="59"/>
        <v>0</v>
      </c>
      <c r="AQ77" s="7">
        <f t="shared" si="59"/>
        <v>0</v>
      </c>
      <c r="AR77" s="7">
        <f t="shared" si="59"/>
        <v>0</v>
      </c>
      <c r="AS77" s="7">
        <f t="shared" si="59"/>
        <v>0</v>
      </c>
      <c r="AT77" s="7">
        <f t="shared" si="59"/>
        <v>0</v>
      </c>
      <c r="AU77" s="7">
        <f t="shared" si="59"/>
        <v>0</v>
      </c>
      <c r="AV77" s="7">
        <f t="shared" si="59"/>
        <v>0</v>
      </c>
      <c r="AW77" s="8">
        <f t="shared" si="59"/>
        <v>0</v>
      </c>
      <c r="AY77" s="15"/>
      <c r="AZ77" s="15"/>
      <c r="BA77" s="15"/>
      <c r="BB77" s="15"/>
      <c r="BC77" s="15"/>
      <c r="BD77" s="15"/>
      <c r="BE77" s="15"/>
      <c r="BF77" s="15"/>
      <c r="BG77" s="15"/>
      <c r="BH77" s="15"/>
      <c r="BI77" s="15"/>
      <c r="BJ77" s="14"/>
    </row>
    <row r="78" spans="1:62" x14ac:dyDescent="0.25">
      <c r="D78" s="102"/>
      <c r="L78" s="307" t="s">
        <v>37</v>
      </c>
      <c r="M78" s="305"/>
      <c r="N78" s="305"/>
      <c r="O78" s="306"/>
      <c r="P78" s="24">
        <f t="shared" ref="P78:AW78" si="60">COUNTIF(P4:P71,"C")</f>
        <v>0</v>
      </c>
      <c r="Q78" s="7">
        <f t="shared" si="60"/>
        <v>0</v>
      </c>
      <c r="R78" s="7">
        <f t="shared" si="60"/>
        <v>0</v>
      </c>
      <c r="S78" s="7">
        <f t="shared" si="60"/>
        <v>39</v>
      </c>
      <c r="T78" s="7">
        <f t="shared" si="60"/>
        <v>0</v>
      </c>
      <c r="U78" s="7">
        <f t="shared" si="60"/>
        <v>0</v>
      </c>
      <c r="V78" s="7">
        <f t="shared" si="60"/>
        <v>0</v>
      </c>
      <c r="W78" s="7">
        <f t="shared" si="60"/>
        <v>0</v>
      </c>
      <c r="X78" s="7">
        <f t="shared" si="60"/>
        <v>0</v>
      </c>
      <c r="Y78" s="7">
        <f t="shared" si="60"/>
        <v>0</v>
      </c>
      <c r="Z78" s="7">
        <f t="shared" si="60"/>
        <v>0</v>
      </c>
      <c r="AA78" s="7">
        <f t="shared" si="60"/>
        <v>0</v>
      </c>
      <c r="AB78" s="7">
        <f t="shared" si="60"/>
        <v>0</v>
      </c>
      <c r="AC78" s="7">
        <f t="shared" si="60"/>
        <v>0</v>
      </c>
      <c r="AD78" s="7">
        <f t="shared" si="60"/>
        <v>0</v>
      </c>
      <c r="AE78" s="7">
        <f t="shared" si="60"/>
        <v>0</v>
      </c>
      <c r="AF78" s="7">
        <f t="shared" si="60"/>
        <v>0</v>
      </c>
      <c r="AG78" s="7">
        <f t="shared" si="60"/>
        <v>0</v>
      </c>
      <c r="AH78" s="7">
        <f t="shared" si="60"/>
        <v>0</v>
      </c>
      <c r="AI78" s="7">
        <f t="shared" si="60"/>
        <v>0</v>
      </c>
      <c r="AJ78" s="7">
        <f t="shared" si="60"/>
        <v>0</v>
      </c>
      <c r="AK78" s="7">
        <f t="shared" si="60"/>
        <v>0</v>
      </c>
      <c r="AL78" s="7">
        <f t="shared" si="60"/>
        <v>0</v>
      </c>
      <c r="AM78" s="7">
        <f t="shared" si="60"/>
        <v>0</v>
      </c>
      <c r="AN78" s="7">
        <f t="shared" si="60"/>
        <v>0</v>
      </c>
      <c r="AO78" s="7">
        <f t="shared" si="60"/>
        <v>0</v>
      </c>
      <c r="AP78" s="7">
        <f t="shared" si="60"/>
        <v>0</v>
      </c>
      <c r="AQ78" s="7">
        <f t="shared" si="60"/>
        <v>0</v>
      </c>
      <c r="AR78" s="7">
        <f t="shared" si="60"/>
        <v>0</v>
      </c>
      <c r="AS78" s="7">
        <f t="shared" si="60"/>
        <v>0</v>
      </c>
      <c r="AT78" s="7">
        <f t="shared" si="60"/>
        <v>0</v>
      </c>
      <c r="AU78" s="7">
        <f t="shared" si="60"/>
        <v>0</v>
      </c>
      <c r="AV78" s="7">
        <f t="shared" si="60"/>
        <v>0</v>
      </c>
      <c r="AW78" s="8">
        <f t="shared" si="60"/>
        <v>0</v>
      </c>
      <c r="AY78" s="15"/>
      <c r="AZ78" s="15"/>
      <c r="BA78" s="15"/>
      <c r="BB78" s="15"/>
      <c r="BC78" s="15"/>
      <c r="BD78" s="15"/>
      <c r="BE78" s="15"/>
      <c r="BF78" s="15"/>
      <c r="BG78" s="15"/>
      <c r="BH78" s="15"/>
      <c r="BI78" s="15"/>
      <c r="BJ78" s="283"/>
    </row>
    <row r="79" spans="1:62" x14ac:dyDescent="0.25">
      <c r="D79" s="102"/>
      <c r="L79" s="308" t="s">
        <v>308</v>
      </c>
      <c r="M79" s="305"/>
      <c r="N79" s="305"/>
      <c r="O79" s="306"/>
      <c r="P79" s="24">
        <f t="shared" ref="P79:AW79" si="61">COUNTIF(P4:P71,"E")</f>
        <v>0</v>
      </c>
      <c r="Q79" s="7">
        <f t="shared" si="61"/>
        <v>0</v>
      </c>
      <c r="R79" s="7">
        <f t="shared" si="61"/>
        <v>0</v>
      </c>
      <c r="S79" s="7">
        <f t="shared" si="61"/>
        <v>0</v>
      </c>
      <c r="T79" s="7">
        <f t="shared" si="61"/>
        <v>39</v>
      </c>
      <c r="U79" s="7">
        <f t="shared" si="61"/>
        <v>0</v>
      </c>
      <c r="V79" s="7">
        <f t="shared" si="61"/>
        <v>39</v>
      </c>
      <c r="W79" s="7">
        <f t="shared" si="61"/>
        <v>0</v>
      </c>
      <c r="X79" s="7">
        <f t="shared" si="61"/>
        <v>0</v>
      </c>
      <c r="Y79" s="7">
        <f t="shared" si="61"/>
        <v>0</v>
      </c>
      <c r="Z79" s="7">
        <f t="shared" si="61"/>
        <v>0</v>
      </c>
      <c r="AA79" s="7">
        <f t="shared" si="61"/>
        <v>0</v>
      </c>
      <c r="AB79" s="7">
        <f t="shared" si="61"/>
        <v>0</v>
      </c>
      <c r="AC79" s="7">
        <f t="shared" si="61"/>
        <v>0</v>
      </c>
      <c r="AD79" s="7">
        <f t="shared" si="61"/>
        <v>0</v>
      </c>
      <c r="AE79" s="7">
        <f t="shared" si="61"/>
        <v>0</v>
      </c>
      <c r="AF79" s="7">
        <f t="shared" si="61"/>
        <v>0</v>
      </c>
      <c r="AG79" s="7">
        <f t="shared" si="61"/>
        <v>0</v>
      </c>
      <c r="AH79" s="7">
        <f t="shared" si="61"/>
        <v>0</v>
      </c>
      <c r="AI79" s="7">
        <f t="shared" si="61"/>
        <v>0</v>
      </c>
      <c r="AJ79" s="7">
        <f t="shared" si="61"/>
        <v>0</v>
      </c>
      <c r="AK79" s="7">
        <f t="shared" si="61"/>
        <v>0</v>
      </c>
      <c r="AL79" s="7">
        <f t="shared" si="61"/>
        <v>0</v>
      </c>
      <c r="AM79" s="7">
        <f t="shared" si="61"/>
        <v>0</v>
      </c>
      <c r="AN79" s="7">
        <f t="shared" si="61"/>
        <v>0</v>
      </c>
      <c r="AO79" s="7">
        <f t="shared" si="61"/>
        <v>0</v>
      </c>
      <c r="AP79" s="7">
        <f t="shared" si="61"/>
        <v>0</v>
      </c>
      <c r="AQ79" s="7">
        <f t="shared" si="61"/>
        <v>0</v>
      </c>
      <c r="AR79" s="7">
        <f t="shared" si="61"/>
        <v>0</v>
      </c>
      <c r="AS79" s="7">
        <f t="shared" si="61"/>
        <v>0</v>
      </c>
      <c r="AT79" s="7">
        <f t="shared" si="61"/>
        <v>0</v>
      </c>
      <c r="AU79" s="7">
        <f t="shared" si="61"/>
        <v>0</v>
      </c>
      <c r="AV79" s="7">
        <f t="shared" si="61"/>
        <v>0</v>
      </c>
      <c r="AW79" s="8">
        <f t="shared" si="61"/>
        <v>0</v>
      </c>
      <c r="AY79" s="15"/>
      <c r="AZ79" s="15"/>
      <c r="BA79" s="15"/>
      <c r="BB79" s="15"/>
      <c r="BC79" s="15"/>
      <c r="BD79" s="15"/>
      <c r="BE79" s="15"/>
      <c r="BF79" s="15"/>
      <c r="BG79" s="15"/>
      <c r="BH79" s="15"/>
      <c r="BI79" s="15"/>
      <c r="BJ79" s="283"/>
    </row>
    <row r="80" spans="1:62" ht="15.75" thickBot="1" x14ac:dyDescent="0.3">
      <c r="D80" s="102"/>
      <c r="L80" s="309" t="s">
        <v>309</v>
      </c>
      <c r="M80" s="305"/>
      <c r="N80" s="305"/>
      <c r="O80" s="306"/>
      <c r="P80" s="25">
        <f t="shared" ref="P80:AW80" si="62">COUNTIF(P5:P73,"B")</f>
        <v>39</v>
      </c>
      <c r="Q80" s="26">
        <f t="shared" si="62"/>
        <v>0</v>
      </c>
      <c r="R80" s="26">
        <f t="shared" si="62"/>
        <v>0</v>
      </c>
      <c r="S80" s="26">
        <f t="shared" si="62"/>
        <v>0</v>
      </c>
      <c r="T80" s="26">
        <f t="shared" si="62"/>
        <v>0</v>
      </c>
      <c r="U80" s="26">
        <f t="shared" si="62"/>
        <v>39</v>
      </c>
      <c r="V80" s="26">
        <f t="shared" si="62"/>
        <v>0</v>
      </c>
      <c r="W80" s="26">
        <f t="shared" si="62"/>
        <v>0</v>
      </c>
      <c r="X80" s="26">
        <f t="shared" si="62"/>
        <v>0</v>
      </c>
      <c r="Y80" s="26">
        <f t="shared" si="62"/>
        <v>0</v>
      </c>
      <c r="Z80" s="26">
        <f t="shared" si="62"/>
        <v>0</v>
      </c>
      <c r="AA80" s="26">
        <f t="shared" si="62"/>
        <v>0</v>
      </c>
      <c r="AB80" s="26">
        <f t="shared" si="62"/>
        <v>0</v>
      </c>
      <c r="AC80" s="26">
        <f t="shared" si="62"/>
        <v>0</v>
      </c>
      <c r="AD80" s="26">
        <f t="shared" si="62"/>
        <v>0</v>
      </c>
      <c r="AE80" s="26">
        <f t="shared" si="62"/>
        <v>0</v>
      </c>
      <c r="AF80" s="26">
        <f t="shared" si="62"/>
        <v>0</v>
      </c>
      <c r="AG80" s="26">
        <f t="shared" si="62"/>
        <v>0</v>
      </c>
      <c r="AH80" s="26">
        <f t="shared" si="62"/>
        <v>0</v>
      </c>
      <c r="AI80" s="26">
        <f t="shared" si="62"/>
        <v>0</v>
      </c>
      <c r="AJ80" s="26">
        <f t="shared" si="62"/>
        <v>0</v>
      </c>
      <c r="AK80" s="26">
        <f t="shared" si="62"/>
        <v>0</v>
      </c>
      <c r="AL80" s="26">
        <f t="shared" si="62"/>
        <v>0</v>
      </c>
      <c r="AM80" s="26">
        <f t="shared" si="62"/>
        <v>0</v>
      </c>
      <c r="AN80" s="26">
        <f t="shared" si="62"/>
        <v>0</v>
      </c>
      <c r="AO80" s="26">
        <f t="shared" si="62"/>
        <v>0</v>
      </c>
      <c r="AP80" s="26">
        <f t="shared" si="62"/>
        <v>0</v>
      </c>
      <c r="AQ80" s="26">
        <f t="shared" si="62"/>
        <v>0</v>
      </c>
      <c r="AR80" s="26">
        <f t="shared" si="62"/>
        <v>0</v>
      </c>
      <c r="AS80" s="26">
        <f t="shared" si="62"/>
        <v>0</v>
      </c>
      <c r="AT80" s="26">
        <f t="shared" si="62"/>
        <v>0</v>
      </c>
      <c r="AU80" s="26">
        <f t="shared" si="62"/>
        <v>0</v>
      </c>
      <c r="AV80" s="26">
        <f t="shared" si="62"/>
        <v>0</v>
      </c>
      <c r="AW80" s="27">
        <f t="shared" si="62"/>
        <v>0</v>
      </c>
      <c r="AY80" s="15"/>
      <c r="AZ80" s="15"/>
      <c r="BA80" s="15"/>
      <c r="BB80" s="15"/>
      <c r="BC80" s="15"/>
      <c r="BD80" s="15"/>
      <c r="BE80" s="15"/>
      <c r="BF80" s="15"/>
      <c r="BG80" s="15"/>
      <c r="BH80" s="15"/>
      <c r="BI80" s="15"/>
      <c r="BJ80" s="283"/>
    </row>
    <row r="81" spans="4:62" ht="18.75" x14ac:dyDescent="0.3">
      <c r="D81" s="300" t="s">
        <v>50</v>
      </c>
      <c r="E81" s="300"/>
      <c r="F81" s="300"/>
      <c r="G81" s="300"/>
      <c r="H81" s="300"/>
      <c r="I81" s="300"/>
      <c r="J81" s="300"/>
      <c r="K81" s="301"/>
      <c r="L81" s="50"/>
      <c r="M81" s="51"/>
      <c r="N81" s="310" t="s">
        <v>39</v>
      </c>
      <c r="O81" s="310"/>
      <c r="P81" s="103">
        <f>SUM(P79:P80)</f>
        <v>39</v>
      </c>
      <c r="Q81" s="104">
        <f>SUM(Q79:Q80)</f>
        <v>0</v>
      </c>
      <c r="R81" s="104">
        <f>SUM(R79:R80)</f>
        <v>0</v>
      </c>
      <c r="S81" s="104">
        <f>SUM(S79:S80)</f>
        <v>0</v>
      </c>
      <c r="T81" s="104">
        <f t="shared" ref="T81:AW81" si="63">SUM(T79:T80)</f>
        <v>39</v>
      </c>
      <c r="U81" s="104">
        <f t="shared" si="63"/>
        <v>39</v>
      </c>
      <c r="V81" s="104">
        <f t="shared" si="63"/>
        <v>39</v>
      </c>
      <c r="W81" s="104">
        <f t="shared" si="63"/>
        <v>0</v>
      </c>
      <c r="X81" s="104">
        <f t="shared" si="63"/>
        <v>0</v>
      </c>
      <c r="Y81" s="104">
        <f t="shared" si="63"/>
        <v>0</v>
      </c>
      <c r="Z81" s="104">
        <f t="shared" si="63"/>
        <v>0</v>
      </c>
      <c r="AA81" s="104">
        <f t="shared" si="63"/>
        <v>0</v>
      </c>
      <c r="AB81" s="104">
        <f t="shared" si="63"/>
        <v>0</v>
      </c>
      <c r="AC81" s="104">
        <f t="shared" si="63"/>
        <v>0</v>
      </c>
      <c r="AD81" s="104">
        <f t="shared" si="63"/>
        <v>0</v>
      </c>
      <c r="AE81" s="104">
        <f t="shared" si="63"/>
        <v>0</v>
      </c>
      <c r="AF81" s="104">
        <f t="shared" si="63"/>
        <v>0</v>
      </c>
      <c r="AG81" s="104">
        <f t="shared" si="63"/>
        <v>0</v>
      </c>
      <c r="AH81" s="104">
        <f t="shared" si="63"/>
        <v>0</v>
      </c>
      <c r="AI81" s="104">
        <f t="shared" si="63"/>
        <v>0</v>
      </c>
      <c r="AJ81" s="104">
        <f t="shared" si="63"/>
        <v>0</v>
      </c>
      <c r="AK81" s="104">
        <f t="shared" si="63"/>
        <v>0</v>
      </c>
      <c r="AL81" s="104">
        <f t="shared" si="63"/>
        <v>0</v>
      </c>
      <c r="AM81" s="104">
        <f t="shared" si="63"/>
        <v>0</v>
      </c>
      <c r="AN81" s="104">
        <f t="shared" si="63"/>
        <v>0</v>
      </c>
      <c r="AO81" s="104">
        <f t="shared" si="63"/>
        <v>0</v>
      </c>
      <c r="AP81" s="104">
        <f t="shared" si="63"/>
        <v>0</v>
      </c>
      <c r="AQ81" s="104">
        <f t="shared" si="63"/>
        <v>0</v>
      </c>
      <c r="AR81" s="104">
        <f t="shared" si="63"/>
        <v>0</v>
      </c>
      <c r="AS81" s="104">
        <f t="shared" si="63"/>
        <v>0</v>
      </c>
      <c r="AT81" s="104">
        <f t="shared" si="63"/>
        <v>0</v>
      </c>
      <c r="AU81" s="104">
        <f t="shared" si="63"/>
        <v>0</v>
      </c>
      <c r="AV81" s="104">
        <f t="shared" si="63"/>
        <v>0</v>
      </c>
      <c r="AW81" s="105">
        <f t="shared" si="63"/>
        <v>0</v>
      </c>
      <c r="AY81" s="15"/>
      <c r="AZ81" s="15"/>
      <c r="BA81" s="15"/>
      <c r="BB81" s="15"/>
      <c r="BC81" s="15"/>
      <c r="BD81" s="15"/>
      <c r="BE81" s="15"/>
      <c r="BF81" s="15"/>
      <c r="BG81" s="15"/>
      <c r="BH81" s="15"/>
      <c r="BI81" s="15"/>
      <c r="BJ81" s="283"/>
    </row>
    <row r="82" spans="4:62" ht="19.5" thickBot="1" x14ac:dyDescent="0.35">
      <c r="D82" s="302" t="s">
        <v>51</v>
      </c>
      <c r="E82" s="302"/>
      <c r="F82" s="302"/>
      <c r="G82" s="302"/>
      <c r="H82" s="302"/>
      <c r="I82" s="302"/>
      <c r="J82" s="302"/>
      <c r="K82" s="303"/>
      <c r="L82" s="52"/>
      <c r="M82" s="51"/>
      <c r="N82" s="310" t="s">
        <v>40</v>
      </c>
      <c r="O82" s="310"/>
      <c r="P82" s="106">
        <f>SUM(P81/P83)</f>
        <v>1</v>
      </c>
      <c r="Q82" s="107">
        <f>SUM(Q81/Q83)</f>
        <v>0</v>
      </c>
      <c r="R82" s="107">
        <f>SUM(R81/R83)</f>
        <v>0</v>
      </c>
      <c r="S82" s="107">
        <f t="shared" ref="S82:AW82" si="64">SUM(S81/S83)</f>
        <v>0</v>
      </c>
      <c r="T82" s="107">
        <f t="shared" si="64"/>
        <v>1</v>
      </c>
      <c r="U82" s="107">
        <f t="shared" si="64"/>
        <v>1</v>
      </c>
      <c r="V82" s="107">
        <f t="shared" si="64"/>
        <v>1</v>
      </c>
      <c r="W82" s="107" t="e">
        <f t="shared" si="64"/>
        <v>#DIV/0!</v>
      </c>
      <c r="X82" s="107" t="e">
        <f t="shared" si="64"/>
        <v>#DIV/0!</v>
      </c>
      <c r="Y82" s="107" t="e">
        <f t="shared" si="64"/>
        <v>#DIV/0!</v>
      </c>
      <c r="Z82" s="107" t="e">
        <f t="shared" si="64"/>
        <v>#DIV/0!</v>
      </c>
      <c r="AA82" s="107" t="e">
        <f t="shared" si="64"/>
        <v>#DIV/0!</v>
      </c>
      <c r="AB82" s="107" t="e">
        <f t="shared" si="64"/>
        <v>#DIV/0!</v>
      </c>
      <c r="AC82" s="107" t="e">
        <f t="shared" si="64"/>
        <v>#DIV/0!</v>
      </c>
      <c r="AD82" s="107" t="e">
        <f t="shared" si="64"/>
        <v>#DIV/0!</v>
      </c>
      <c r="AE82" s="107" t="e">
        <f t="shared" si="64"/>
        <v>#DIV/0!</v>
      </c>
      <c r="AF82" s="107" t="e">
        <f t="shared" si="64"/>
        <v>#DIV/0!</v>
      </c>
      <c r="AG82" s="107" t="e">
        <f t="shared" si="64"/>
        <v>#DIV/0!</v>
      </c>
      <c r="AH82" s="107" t="e">
        <f t="shared" si="64"/>
        <v>#DIV/0!</v>
      </c>
      <c r="AI82" s="107" t="e">
        <f t="shared" si="64"/>
        <v>#DIV/0!</v>
      </c>
      <c r="AJ82" s="107" t="e">
        <f t="shared" si="64"/>
        <v>#DIV/0!</v>
      </c>
      <c r="AK82" s="107" t="e">
        <f t="shared" si="64"/>
        <v>#DIV/0!</v>
      </c>
      <c r="AL82" s="107" t="e">
        <f t="shared" si="64"/>
        <v>#DIV/0!</v>
      </c>
      <c r="AM82" s="107" t="e">
        <f t="shared" si="64"/>
        <v>#DIV/0!</v>
      </c>
      <c r="AN82" s="107" t="e">
        <f t="shared" si="64"/>
        <v>#DIV/0!</v>
      </c>
      <c r="AO82" s="107" t="e">
        <f t="shared" si="64"/>
        <v>#DIV/0!</v>
      </c>
      <c r="AP82" s="107" t="e">
        <f t="shared" si="64"/>
        <v>#DIV/0!</v>
      </c>
      <c r="AQ82" s="107" t="e">
        <f t="shared" si="64"/>
        <v>#DIV/0!</v>
      </c>
      <c r="AR82" s="107" t="e">
        <f t="shared" si="64"/>
        <v>#DIV/0!</v>
      </c>
      <c r="AS82" s="107" t="e">
        <f t="shared" si="64"/>
        <v>#DIV/0!</v>
      </c>
      <c r="AT82" s="107" t="e">
        <f t="shared" si="64"/>
        <v>#DIV/0!</v>
      </c>
      <c r="AU82" s="107" t="e">
        <f t="shared" si="64"/>
        <v>#DIV/0!</v>
      </c>
      <c r="AV82" s="107" t="e">
        <f t="shared" si="64"/>
        <v>#DIV/0!</v>
      </c>
      <c r="AW82" s="108" t="e">
        <f t="shared" si="64"/>
        <v>#DIV/0!</v>
      </c>
      <c r="AY82" s="15"/>
      <c r="AZ82" s="15"/>
      <c r="BA82" s="15"/>
      <c r="BB82" s="15"/>
      <c r="BC82" s="15"/>
      <c r="BD82" s="15"/>
      <c r="BE82" s="15"/>
      <c r="BF82" s="15"/>
      <c r="BG82" s="15"/>
      <c r="BH82" s="15"/>
      <c r="BI82" s="15"/>
      <c r="BJ82" s="283"/>
    </row>
    <row r="83" spans="4:62" ht="19.5" thickBot="1" x14ac:dyDescent="0.35">
      <c r="D83" s="102"/>
      <c r="L83" s="53"/>
      <c r="M83" s="54"/>
      <c r="N83" s="298" t="s">
        <v>41</v>
      </c>
      <c r="O83" s="298" t="s">
        <v>41</v>
      </c>
      <c r="P83" s="55">
        <f>SUM(P76:P80)</f>
        <v>39</v>
      </c>
      <c r="Q83" s="56">
        <f t="shared" ref="Q83:AW83" si="65">SUM(Q76:Q80)</f>
        <v>39</v>
      </c>
      <c r="R83" s="56">
        <f t="shared" si="65"/>
        <v>39</v>
      </c>
      <c r="S83" s="56">
        <f t="shared" si="65"/>
        <v>39</v>
      </c>
      <c r="T83" s="56">
        <f t="shared" si="65"/>
        <v>39</v>
      </c>
      <c r="U83" s="56">
        <f t="shared" si="65"/>
        <v>39</v>
      </c>
      <c r="V83" s="56">
        <f t="shared" si="65"/>
        <v>39</v>
      </c>
      <c r="W83" s="56">
        <f t="shared" si="65"/>
        <v>0</v>
      </c>
      <c r="X83" s="56">
        <f t="shared" si="65"/>
        <v>0</v>
      </c>
      <c r="Y83" s="56">
        <f t="shared" si="65"/>
        <v>0</v>
      </c>
      <c r="Z83" s="56">
        <f t="shared" si="65"/>
        <v>0</v>
      </c>
      <c r="AA83" s="56">
        <f t="shared" si="65"/>
        <v>0</v>
      </c>
      <c r="AB83" s="56">
        <f t="shared" si="65"/>
        <v>0</v>
      </c>
      <c r="AC83" s="56">
        <f t="shared" si="65"/>
        <v>0</v>
      </c>
      <c r="AD83" s="56">
        <f t="shared" si="65"/>
        <v>0</v>
      </c>
      <c r="AE83" s="56">
        <f t="shared" si="65"/>
        <v>0</v>
      </c>
      <c r="AF83" s="56">
        <f t="shared" si="65"/>
        <v>0</v>
      </c>
      <c r="AG83" s="56">
        <f t="shared" si="65"/>
        <v>0</v>
      </c>
      <c r="AH83" s="56">
        <f t="shared" si="65"/>
        <v>0</v>
      </c>
      <c r="AI83" s="56">
        <f t="shared" si="65"/>
        <v>0</v>
      </c>
      <c r="AJ83" s="56">
        <f t="shared" si="65"/>
        <v>0</v>
      </c>
      <c r="AK83" s="56">
        <f t="shared" si="65"/>
        <v>0</v>
      </c>
      <c r="AL83" s="56">
        <f t="shared" si="65"/>
        <v>0</v>
      </c>
      <c r="AM83" s="56">
        <f t="shared" si="65"/>
        <v>0</v>
      </c>
      <c r="AN83" s="56">
        <f t="shared" si="65"/>
        <v>0</v>
      </c>
      <c r="AO83" s="56">
        <f t="shared" si="65"/>
        <v>0</v>
      </c>
      <c r="AP83" s="56">
        <f t="shared" si="65"/>
        <v>0</v>
      </c>
      <c r="AQ83" s="56">
        <f t="shared" si="65"/>
        <v>0</v>
      </c>
      <c r="AR83" s="56">
        <f t="shared" si="65"/>
        <v>0</v>
      </c>
      <c r="AS83" s="56">
        <f t="shared" si="65"/>
        <v>0</v>
      </c>
      <c r="AT83" s="56">
        <f t="shared" si="65"/>
        <v>0</v>
      </c>
      <c r="AU83" s="56">
        <f t="shared" si="65"/>
        <v>0</v>
      </c>
      <c r="AV83" s="56">
        <f t="shared" si="65"/>
        <v>0</v>
      </c>
      <c r="AW83" s="57">
        <f t="shared" si="65"/>
        <v>0</v>
      </c>
      <c r="AY83" s="15"/>
      <c r="AZ83" s="15"/>
      <c r="BA83" s="15"/>
      <c r="BB83" s="15"/>
      <c r="BC83" s="15"/>
      <c r="BD83" s="15"/>
      <c r="BE83" s="15"/>
      <c r="BF83" s="15"/>
      <c r="BG83" s="15"/>
      <c r="BH83" s="15"/>
      <c r="BI83" s="15"/>
      <c r="BJ83" s="283"/>
    </row>
    <row r="84" spans="4:62" x14ac:dyDescent="0.25">
      <c r="AY84" s="15"/>
      <c r="AZ84" s="15"/>
      <c r="BA84" s="15"/>
      <c r="BB84" s="15"/>
      <c r="BC84" s="15"/>
      <c r="BD84" s="15"/>
      <c r="BE84" s="15"/>
      <c r="BF84" s="15"/>
      <c r="BG84" s="15"/>
      <c r="BH84" s="15"/>
      <c r="BI84" s="15"/>
      <c r="BJ84" s="283"/>
    </row>
    <row r="85" spans="4:62" x14ac:dyDescent="0.25">
      <c r="AY85" s="15"/>
      <c r="AZ85" s="15"/>
      <c r="BA85" s="15"/>
      <c r="BB85" s="15"/>
      <c r="BC85" s="15"/>
      <c r="BD85" s="15"/>
      <c r="BE85" s="15"/>
      <c r="BF85" s="15"/>
      <c r="BG85" s="15"/>
      <c r="BH85" s="15"/>
      <c r="BI85" s="15"/>
      <c r="BJ85" s="283"/>
    </row>
    <row r="86" spans="4:62" x14ac:dyDescent="0.25">
      <c r="AY86" s="15"/>
      <c r="AZ86" s="15"/>
      <c r="BA86" s="15"/>
      <c r="BB86" s="15"/>
      <c r="BC86" s="15"/>
      <c r="BD86" s="15"/>
      <c r="BE86" s="15"/>
      <c r="BF86" s="15"/>
      <c r="BG86" s="15"/>
      <c r="BH86" s="15"/>
      <c r="BI86" s="15"/>
      <c r="BJ86" s="283"/>
    </row>
    <row r="87" spans="4:62" x14ac:dyDescent="0.25">
      <c r="AY87" s="15"/>
      <c r="AZ87" s="15"/>
      <c r="BA87" s="15"/>
      <c r="BB87" s="15"/>
      <c r="BC87" s="15"/>
      <c r="BD87" s="15"/>
      <c r="BE87" s="15"/>
      <c r="BF87" s="15"/>
      <c r="BG87" s="15"/>
      <c r="BH87" s="15"/>
      <c r="BI87" s="15"/>
      <c r="BJ87" s="283"/>
    </row>
    <row r="88" spans="4:62" x14ac:dyDescent="0.25">
      <c r="AY88" s="15"/>
      <c r="AZ88" s="15"/>
      <c r="BA88" s="15"/>
      <c r="BB88" s="15"/>
      <c r="BC88" s="15"/>
      <c r="BD88" s="15"/>
      <c r="BE88" s="15"/>
      <c r="BF88" s="15"/>
      <c r="BG88" s="15"/>
      <c r="BH88" s="15"/>
      <c r="BI88" s="15"/>
      <c r="BJ88" s="283"/>
    </row>
    <row r="89" spans="4:62" x14ac:dyDescent="0.25">
      <c r="AY89" s="15"/>
      <c r="AZ89" s="15"/>
      <c r="BA89" s="15"/>
      <c r="BB89" s="15"/>
      <c r="BC89" s="15"/>
      <c r="BD89" s="15"/>
      <c r="BE89" s="15"/>
      <c r="BF89" s="15"/>
      <c r="BG89" s="15"/>
      <c r="BH89" s="15"/>
      <c r="BI89" s="15"/>
      <c r="BJ89" s="283"/>
    </row>
    <row r="90" spans="4:62" hidden="1" x14ac:dyDescent="0.25">
      <c r="AY90" s="15"/>
      <c r="AZ90" s="15"/>
      <c r="BA90" s="15"/>
      <c r="BB90" s="15"/>
      <c r="BC90" s="15"/>
      <c r="BD90" s="15"/>
      <c r="BE90" s="15"/>
      <c r="BF90" s="15"/>
      <c r="BG90" s="15"/>
      <c r="BH90" s="15"/>
      <c r="BI90" s="15"/>
      <c r="BJ90" s="283"/>
    </row>
    <row r="91" spans="4:62" hidden="1" x14ac:dyDescent="0.25">
      <c r="AY91" s="15"/>
      <c r="AZ91" s="15"/>
      <c r="BA91" s="15"/>
      <c r="BB91" s="15"/>
      <c r="BC91" s="15"/>
      <c r="BD91" s="15"/>
      <c r="BE91" s="15"/>
      <c r="BF91" s="15"/>
      <c r="BG91" s="15"/>
      <c r="BH91" s="15"/>
      <c r="BI91" s="15"/>
      <c r="BJ91" s="283"/>
    </row>
    <row r="92" spans="4:62" hidden="1" x14ac:dyDescent="0.25">
      <c r="AY92" s="15"/>
      <c r="AZ92" s="15"/>
      <c r="BA92" s="15"/>
      <c r="BB92" s="15"/>
      <c r="BC92" s="15"/>
      <c r="BD92" s="15"/>
      <c r="BE92" s="15"/>
      <c r="BF92" s="15"/>
      <c r="BG92" s="15"/>
      <c r="BH92" s="15"/>
      <c r="BI92" s="15"/>
      <c r="BJ92" s="283"/>
    </row>
    <row r="93" spans="4:62" hidden="1" x14ac:dyDescent="0.25">
      <c r="AY93" s="15"/>
      <c r="AZ93" s="15"/>
      <c r="BA93" s="15"/>
      <c r="BB93" s="15"/>
      <c r="BC93" s="15"/>
      <c r="BD93" s="15"/>
      <c r="BE93" s="15"/>
      <c r="BF93" s="15"/>
      <c r="BG93" s="15"/>
      <c r="BH93" s="15"/>
      <c r="BI93" s="15"/>
      <c r="BJ93" s="283"/>
    </row>
    <row r="94" spans="4:62" hidden="1" x14ac:dyDescent="0.25">
      <c r="AY94" s="15"/>
      <c r="AZ94" s="15"/>
      <c r="BA94" s="15"/>
      <c r="BB94" s="15"/>
      <c r="BC94" s="15"/>
      <c r="BD94" s="15"/>
      <c r="BE94" s="15"/>
      <c r="BF94" s="15"/>
      <c r="BG94" s="15"/>
      <c r="BH94" s="15"/>
      <c r="BI94" s="15"/>
      <c r="BJ94" s="283"/>
    </row>
    <row r="95" spans="4:62" hidden="1" x14ac:dyDescent="0.25">
      <c r="AY95" s="15"/>
      <c r="AZ95" s="15"/>
      <c r="BA95" s="15"/>
      <c r="BB95" s="15"/>
      <c r="BC95" s="15"/>
      <c r="BD95" s="15"/>
      <c r="BE95" s="15"/>
      <c r="BF95" s="15"/>
      <c r="BG95" s="15"/>
      <c r="BH95" s="15"/>
      <c r="BI95" s="15"/>
      <c r="BJ95" s="283"/>
    </row>
    <row r="96" spans="4:62" hidden="1" x14ac:dyDescent="0.25">
      <c r="AY96" s="15"/>
      <c r="AZ96" s="15"/>
      <c r="BA96" s="15"/>
      <c r="BB96" s="15"/>
      <c r="BC96" s="15"/>
      <c r="BD96" s="15"/>
      <c r="BE96" s="15"/>
      <c r="BF96" s="15"/>
      <c r="BG96" s="15"/>
      <c r="BH96" s="15"/>
      <c r="BI96" s="15"/>
      <c r="BJ96" s="283"/>
    </row>
    <row r="97" spans="51:62" hidden="1" x14ac:dyDescent="0.25">
      <c r="AY97" s="15"/>
      <c r="AZ97" s="15"/>
      <c r="BA97" s="15"/>
      <c r="BB97" s="15"/>
      <c r="BC97" s="15"/>
      <c r="BD97" s="15"/>
      <c r="BE97" s="15"/>
      <c r="BF97" s="15"/>
      <c r="BG97" s="15"/>
      <c r="BH97" s="15"/>
      <c r="BI97" s="15"/>
      <c r="BJ97" s="283"/>
    </row>
    <row r="98" spans="51:62" hidden="1" x14ac:dyDescent="0.25">
      <c r="AY98" s="15"/>
      <c r="AZ98" s="15"/>
      <c r="BA98" s="15"/>
      <c r="BB98" s="15"/>
      <c r="BC98" s="15"/>
      <c r="BD98" s="15"/>
      <c r="BE98" s="15"/>
      <c r="BF98" s="15"/>
      <c r="BG98" s="15"/>
      <c r="BH98" s="15"/>
      <c r="BI98" s="15"/>
      <c r="BJ98" s="283"/>
    </row>
    <row r="99" spans="51:62" hidden="1" x14ac:dyDescent="0.25">
      <c r="AY99" s="15"/>
      <c r="AZ99" s="15"/>
      <c r="BA99" s="15"/>
      <c r="BB99" s="15"/>
      <c r="BC99" s="15"/>
      <c r="BD99" s="15"/>
      <c r="BE99" s="15"/>
      <c r="BF99" s="15"/>
      <c r="BG99" s="15"/>
      <c r="BH99" s="15"/>
      <c r="BI99" s="15"/>
      <c r="BJ99" s="283"/>
    </row>
    <row r="100" spans="51:62" hidden="1" x14ac:dyDescent="0.25">
      <c r="AY100" s="15"/>
      <c r="AZ100" s="15"/>
      <c r="BA100" s="15"/>
      <c r="BB100" s="15"/>
      <c r="BC100" s="15"/>
      <c r="BD100" s="15"/>
      <c r="BE100" s="15"/>
      <c r="BF100" s="15"/>
      <c r="BG100" s="15"/>
      <c r="BH100" s="15"/>
      <c r="BI100" s="15"/>
      <c r="BJ100" s="283"/>
    </row>
    <row r="101" spans="51:62" hidden="1" x14ac:dyDescent="0.25">
      <c r="AY101" s="15"/>
      <c r="AZ101" s="15"/>
      <c r="BA101" s="15"/>
      <c r="BB101" s="15"/>
      <c r="BC101" s="15"/>
      <c r="BD101" s="15"/>
      <c r="BE101" s="15"/>
      <c r="BF101" s="15"/>
      <c r="BG101" s="15"/>
      <c r="BH101" s="15"/>
      <c r="BI101" s="15"/>
      <c r="BJ101" s="283"/>
    </row>
    <row r="102" spans="51:62" hidden="1" x14ac:dyDescent="0.25">
      <c r="AY102" s="15"/>
      <c r="AZ102" s="15"/>
      <c r="BA102" s="15"/>
      <c r="BB102" s="15"/>
      <c r="BC102" s="15"/>
      <c r="BD102" s="15"/>
      <c r="BE102" s="15"/>
      <c r="BF102" s="15"/>
      <c r="BG102" s="15"/>
      <c r="BH102" s="15"/>
      <c r="BI102" s="15"/>
      <c r="BJ102" s="283"/>
    </row>
    <row r="103" spans="51:62" hidden="1" x14ac:dyDescent="0.25">
      <c r="AY103" s="15"/>
      <c r="AZ103" s="15"/>
      <c r="BA103" s="15"/>
      <c r="BB103" s="15"/>
      <c r="BC103" s="15"/>
      <c r="BD103" s="15"/>
      <c r="BE103" s="15"/>
      <c r="BF103" s="15"/>
      <c r="BG103" s="15"/>
      <c r="BH103" s="15"/>
      <c r="BI103" s="15"/>
      <c r="BJ103" s="283"/>
    </row>
    <row r="104" spans="51:62" hidden="1" x14ac:dyDescent="0.25">
      <c r="AY104" s="15"/>
      <c r="AZ104" s="15"/>
      <c r="BA104" s="15"/>
      <c r="BB104" s="15"/>
      <c r="BC104" s="15"/>
      <c r="BD104" s="15"/>
      <c r="BE104" s="15"/>
      <c r="BF104" s="15"/>
      <c r="BG104" s="15"/>
      <c r="BH104" s="15"/>
      <c r="BI104" s="15"/>
      <c r="BJ104" s="283"/>
    </row>
    <row r="105" spans="51:62" hidden="1" x14ac:dyDescent="0.25">
      <c r="AY105" s="15"/>
      <c r="AZ105" s="15"/>
      <c r="BA105" s="15"/>
      <c r="BB105" s="15"/>
      <c r="BC105" s="15"/>
      <c r="BD105" s="15"/>
      <c r="BE105" s="15"/>
      <c r="BF105" s="15"/>
      <c r="BG105" s="15"/>
      <c r="BH105" s="15"/>
      <c r="BI105" s="15"/>
      <c r="BJ105" s="283"/>
    </row>
    <row r="106" spans="51:62" hidden="1" x14ac:dyDescent="0.25">
      <c r="AY106" s="15"/>
      <c r="AZ106" s="15"/>
      <c r="BA106" s="15"/>
      <c r="BB106" s="15"/>
      <c r="BC106" s="15"/>
      <c r="BD106" s="15"/>
      <c r="BE106" s="15"/>
      <c r="BF106" s="15"/>
      <c r="BG106" s="15"/>
      <c r="BH106" s="15"/>
      <c r="BI106" s="15"/>
      <c r="BJ106" s="283"/>
    </row>
    <row r="107" spans="51:62" hidden="1" x14ac:dyDescent="0.25">
      <c r="AY107" s="15"/>
      <c r="AZ107" s="15"/>
      <c r="BA107" s="15"/>
      <c r="BB107" s="15"/>
      <c r="BC107" s="15"/>
      <c r="BD107" s="15"/>
      <c r="BE107" s="15"/>
      <c r="BF107" s="15"/>
      <c r="BG107" s="15"/>
      <c r="BH107" s="15"/>
      <c r="BI107" s="15"/>
      <c r="BJ107" s="283"/>
    </row>
    <row r="108" spans="51:62" hidden="1" x14ac:dyDescent="0.25">
      <c r="AY108" s="15"/>
      <c r="AZ108" s="15"/>
      <c r="BA108" s="15"/>
      <c r="BB108" s="15"/>
      <c r="BC108" s="15"/>
      <c r="BD108" s="15"/>
      <c r="BE108" s="15"/>
      <c r="BF108" s="15"/>
      <c r="BG108" s="15"/>
      <c r="BH108" s="15"/>
      <c r="BI108" s="15"/>
      <c r="BJ108" s="283"/>
    </row>
    <row r="109" spans="51:62" hidden="1" x14ac:dyDescent="0.25">
      <c r="AY109" s="15"/>
      <c r="AZ109" s="15"/>
      <c r="BA109" s="15"/>
      <c r="BB109" s="15"/>
      <c r="BC109" s="15"/>
      <c r="BD109" s="15"/>
      <c r="BE109" s="15"/>
      <c r="BF109" s="15"/>
      <c r="BG109" s="15"/>
      <c r="BH109" s="15"/>
      <c r="BI109" s="15"/>
      <c r="BJ109" s="283"/>
    </row>
    <row r="110" spans="51:62" hidden="1" x14ac:dyDescent="0.25">
      <c r="AY110" s="15"/>
      <c r="AZ110" s="15"/>
      <c r="BA110" s="15"/>
      <c r="BB110" s="15"/>
      <c r="BC110" s="15"/>
      <c r="BD110" s="15"/>
      <c r="BE110" s="15"/>
      <c r="BF110" s="15"/>
      <c r="BG110" s="15"/>
      <c r="BH110" s="15"/>
      <c r="BI110" s="15"/>
      <c r="BJ110" s="283"/>
    </row>
    <row r="111" spans="51:62" hidden="1" x14ac:dyDescent="0.25">
      <c r="AY111" s="15"/>
      <c r="AZ111" s="15"/>
      <c r="BA111" s="15"/>
      <c r="BB111" s="15"/>
      <c r="BC111" s="15"/>
      <c r="BD111" s="15"/>
      <c r="BE111" s="15"/>
      <c r="BF111" s="15"/>
      <c r="BG111" s="15"/>
      <c r="BH111" s="15"/>
      <c r="BI111" s="15"/>
      <c r="BJ111" s="283"/>
    </row>
    <row r="112" spans="51:62" hidden="1" x14ac:dyDescent="0.25">
      <c r="AY112" s="15"/>
      <c r="AZ112" s="15"/>
      <c r="BA112" s="15"/>
      <c r="BB112" s="15"/>
      <c r="BC112" s="15"/>
      <c r="BD112" s="15"/>
      <c r="BE112" s="15"/>
      <c r="BF112" s="15"/>
      <c r="BG112" s="15"/>
      <c r="BH112" s="15"/>
      <c r="BI112" s="15"/>
      <c r="BJ112" s="283"/>
    </row>
    <row r="113" spans="51:62" hidden="1" x14ac:dyDescent="0.25">
      <c r="AY113" s="15"/>
      <c r="AZ113" s="15"/>
      <c r="BA113" s="15"/>
      <c r="BB113" s="15"/>
      <c r="BC113" s="15"/>
      <c r="BD113" s="15"/>
      <c r="BE113" s="15"/>
      <c r="BF113" s="15"/>
      <c r="BG113" s="15"/>
      <c r="BH113" s="15"/>
      <c r="BI113" s="15"/>
      <c r="BJ113" s="283"/>
    </row>
    <row r="114" spans="51:62" hidden="1" x14ac:dyDescent="0.25">
      <c r="AY114" s="15"/>
      <c r="AZ114" s="15"/>
      <c r="BA114" s="15"/>
      <c r="BB114" s="15"/>
      <c r="BC114" s="15"/>
      <c r="BD114" s="15"/>
      <c r="BE114" s="15"/>
      <c r="BF114" s="15"/>
      <c r="BG114" s="15"/>
      <c r="BH114" s="15"/>
      <c r="BI114" s="15"/>
      <c r="BJ114" s="283"/>
    </row>
    <row r="115" spans="51:62" hidden="1" x14ac:dyDescent="0.25">
      <c r="AY115" s="15"/>
      <c r="AZ115" s="15"/>
      <c r="BA115" s="15"/>
      <c r="BB115" s="15"/>
      <c r="BC115" s="15"/>
      <c r="BD115" s="15"/>
      <c r="BE115" s="15"/>
      <c r="BF115" s="15"/>
      <c r="BG115" s="15"/>
      <c r="BH115" s="15"/>
      <c r="BI115" s="15"/>
      <c r="BJ115" s="283"/>
    </row>
    <row r="116" spans="51:62" hidden="1" x14ac:dyDescent="0.25">
      <c r="AY116" s="15"/>
      <c r="AZ116" s="15"/>
      <c r="BA116" s="15"/>
      <c r="BB116" s="15"/>
      <c r="BC116" s="15"/>
      <c r="BD116" s="15"/>
      <c r="BE116" s="15"/>
      <c r="BF116" s="15"/>
      <c r="BG116" s="15"/>
      <c r="BH116" s="15"/>
      <c r="BI116" s="15"/>
      <c r="BJ116" s="283"/>
    </row>
    <row r="117" spans="51:62" hidden="1" x14ac:dyDescent="0.25">
      <c r="AY117" s="15"/>
      <c r="AZ117" s="15"/>
      <c r="BA117" s="15"/>
      <c r="BB117" s="15"/>
      <c r="BC117" s="15"/>
      <c r="BD117" s="15"/>
      <c r="BE117" s="15"/>
      <c r="BF117" s="15"/>
      <c r="BG117" s="15"/>
      <c r="BH117" s="15"/>
      <c r="BI117" s="15"/>
      <c r="BJ117" s="283"/>
    </row>
    <row r="118" spans="51:62" hidden="1" x14ac:dyDescent="0.25">
      <c r="AY118" s="15"/>
      <c r="AZ118" s="15"/>
      <c r="BA118" s="15"/>
      <c r="BB118" s="15"/>
      <c r="BC118" s="15"/>
      <c r="BD118" s="15"/>
      <c r="BE118" s="15"/>
      <c r="BF118" s="15"/>
      <c r="BG118" s="15"/>
      <c r="BH118" s="15"/>
      <c r="BI118" s="15"/>
      <c r="BJ118" s="283"/>
    </row>
    <row r="119" spans="51:62" hidden="1" x14ac:dyDescent="0.25">
      <c r="AY119" s="15"/>
      <c r="AZ119" s="15"/>
      <c r="BA119" s="15"/>
      <c r="BB119" s="15"/>
      <c r="BC119" s="15"/>
      <c r="BD119" s="15"/>
      <c r="BE119" s="15"/>
      <c r="BF119" s="15"/>
      <c r="BG119" s="15"/>
      <c r="BH119" s="15"/>
      <c r="BI119" s="15"/>
      <c r="BJ119" s="283"/>
    </row>
    <row r="120" spans="51:62" hidden="1" x14ac:dyDescent="0.25">
      <c r="AY120" s="15"/>
      <c r="AZ120" s="15"/>
      <c r="BA120" s="15"/>
      <c r="BB120" s="15"/>
      <c r="BC120" s="15"/>
      <c r="BD120" s="15"/>
      <c r="BE120" s="15"/>
      <c r="BF120" s="15"/>
      <c r="BG120" s="15"/>
      <c r="BH120" s="15"/>
      <c r="BI120" s="15"/>
      <c r="BJ120" s="283"/>
    </row>
    <row r="121" spans="51:62" hidden="1" x14ac:dyDescent="0.25">
      <c r="AY121" s="15"/>
      <c r="AZ121" s="15"/>
      <c r="BA121" s="15"/>
      <c r="BB121" s="15"/>
      <c r="BC121" s="15"/>
      <c r="BD121" s="15"/>
      <c r="BE121" s="15"/>
      <c r="BF121" s="15"/>
      <c r="BG121" s="15"/>
      <c r="BH121" s="15"/>
      <c r="BI121" s="15"/>
      <c r="BJ121" s="283"/>
    </row>
    <row r="122" spans="51:62" hidden="1" x14ac:dyDescent="0.25">
      <c r="AY122" s="15"/>
      <c r="AZ122" s="15"/>
      <c r="BA122" s="15"/>
      <c r="BB122" s="15"/>
      <c r="BC122" s="15"/>
      <c r="BD122" s="15"/>
      <c r="BE122" s="15"/>
      <c r="BF122" s="15"/>
      <c r="BG122" s="15"/>
      <c r="BH122" s="15"/>
      <c r="BI122" s="15"/>
      <c r="BJ122" s="283"/>
    </row>
    <row r="123" spans="51:62" hidden="1" x14ac:dyDescent="0.25">
      <c r="AY123" s="15"/>
      <c r="AZ123" s="15"/>
      <c r="BA123" s="15"/>
      <c r="BB123" s="15"/>
      <c r="BC123" s="15"/>
      <c r="BD123" s="15"/>
      <c r="BE123" s="15"/>
      <c r="BF123" s="15"/>
      <c r="BG123" s="15"/>
      <c r="BH123" s="15"/>
      <c r="BI123" s="15"/>
      <c r="BJ123" s="283"/>
    </row>
    <row r="124" spans="51:62" hidden="1" x14ac:dyDescent="0.25">
      <c r="AY124" s="15"/>
      <c r="AZ124" s="15"/>
      <c r="BA124" s="15"/>
      <c r="BB124" s="15"/>
      <c r="BC124" s="15"/>
      <c r="BD124" s="15"/>
      <c r="BE124" s="15"/>
      <c r="BF124" s="15"/>
      <c r="BG124" s="15"/>
      <c r="BH124" s="15"/>
      <c r="BI124" s="15"/>
      <c r="BJ124" s="283"/>
    </row>
    <row r="125" spans="51:62" hidden="1" x14ac:dyDescent="0.25">
      <c r="AY125" s="15"/>
      <c r="AZ125" s="15"/>
      <c r="BA125" s="15"/>
      <c r="BB125" s="15"/>
      <c r="BC125" s="15"/>
      <c r="BD125" s="15"/>
      <c r="BE125" s="15"/>
      <c r="BF125" s="15"/>
      <c r="BG125" s="15"/>
      <c r="BH125" s="15"/>
      <c r="BI125" s="15"/>
      <c r="BJ125" s="283"/>
    </row>
    <row r="126" spans="51:62" hidden="1" x14ac:dyDescent="0.25">
      <c r="AY126" s="15"/>
      <c r="AZ126" s="15"/>
      <c r="BA126" s="15"/>
      <c r="BB126" s="15"/>
      <c r="BC126" s="15"/>
      <c r="BD126" s="15"/>
      <c r="BE126" s="15"/>
      <c r="BF126" s="15"/>
      <c r="BG126" s="15"/>
      <c r="BH126" s="15"/>
      <c r="BI126" s="15"/>
      <c r="BJ126" s="283"/>
    </row>
    <row r="127" spans="51:62" hidden="1" x14ac:dyDescent="0.25">
      <c r="AY127" s="15"/>
      <c r="AZ127" s="15"/>
      <c r="BA127" s="15"/>
      <c r="BB127" s="15"/>
      <c r="BC127" s="15"/>
      <c r="BD127" s="15"/>
      <c r="BE127" s="15"/>
      <c r="BF127" s="15"/>
      <c r="BG127" s="15"/>
      <c r="BH127" s="15"/>
      <c r="BI127" s="15"/>
      <c r="BJ127" s="283"/>
    </row>
    <row r="128" spans="51:62" hidden="1" x14ac:dyDescent="0.25">
      <c r="AY128" s="15"/>
      <c r="AZ128" s="15"/>
      <c r="BA128" s="15"/>
      <c r="BB128" s="15"/>
      <c r="BC128" s="15"/>
      <c r="BD128" s="15"/>
      <c r="BE128" s="15"/>
      <c r="BF128" s="15"/>
      <c r="BG128" s="15"/>
      <c r="BH128" s="15"/>
      <c r="BI128" s="15"/>
      <c r="BJ128" s="283"/>
    </row>
    <row r="129" spans="51:62" hidden="1" x14ac:dyDescent="0.25">
      <c r="AY129" s="15"/>
      <c r="AZ129" s="15"/>
      <c r="BA129" s="15"/>
      <c r="BB129" s="15"/>
      <c r="BC129" s="15"/>
      <c r="BD129" s="15"/>
      <c r="BE129" s="15"/>
      <c r="BF129" s="15"/>
      <c r="BG129" s="15"/>
      <c r="BH129" s="15"/>
      <c r="BI129" s="15"/>
      <c r="BJ129" s="283"/>
    </row>
    <row r="130" spans="51:62" hidden="1" x14ac:dyDescent="0.25">
      <c r="AY130" s="15"/>
      <c r="AZ130" s="15"/>
      <c r="BA130" s="15"/>
      <c r="BB130" s="15"/>
      <c r="BC130" s="15"/>
      <c r="BD130" s="15"/>
      <c r="BE130" s="15"/>
      <c r="BF130" s="15"/>
      <c r="BG130" s="15"/>
      <c r="BH130" s="15"/>
      <c r="BI130" s="15"/>
      <c r="BJ130" s="283"/>
    </row>
    <row r="131" spans="51:62" hidden="1" x14ac:dyDescent="0.25">
      <c r="AY131" s="15"/>
      <c r="AZ131" s="15"/>
      <c r="BA131" s="15"/>
      <c r="BB131" s="15"/>
      <c r="BC131" s="15"/>
      <c r="BD131" s="15"/>
      <c r="BE131" s="15"/>
      <c r="BF131" s="15"/>
      <c r="BG131" s="15"/>
      <c r="BH131" s="15"/>
      <c r="BI131" s="15"/>
      <c r="BJ131" s="283"/>
    </row>
    <row r="132" spans="51:62" hidden="1" x14ac:dyDescent="0.25">
      <c r="AY132" s="15"/>
      <c r="AZ132" s="15"/>
      <c r="BA132" s="15"/>
      <c r="BB132" s="15"/>
      <c r="BC132" s="15"/>
      <c r="BD132" s="15"/>
      <c r="BE132" s="15"/>
      <c r="BF132" s="15"/>
      <c r="BG132" s="15"/>
      <c r="BH132" s="15"/>
      <c r="BI132" s="15"/>
      <c r="BJ132" s="283"/>
    </row>
    <row r="133" spans="51:62" hidden="1" x14ac:dyDescent="0.25">
      <c r="AY133" s="15"/>
      <c r="AZ133" s="15"/>
      <c r="BA133" s="15"/>
      <c r="BB133" s="15"/>
      <c r="BC133" s="15"/>
      <c r="BD133" s="15"/>
      <c r="BE133" s="15"/>
      <c r="BF133" s="15"/>
      <c r="BG133" s="15"/>
      <c r="BH133" s="15"/>
      <c r="BI133" s="15"/>
      <c r="BJ133" s="283"/>
    </row>
    <row r="134" spans="51:62" hidden="1" x14ac:dyDescent="0.25">
      <c r="AY134" s="15"/>
      <c r="AZ134" s="15"/>
      <c r="BA134" s="15"/>
      <c r="BB134" s="15"/>
      <c r="BC134" s="15"/>
      <c r="BD134" s="15"/>
      <c r="BE134" s="15"/>
      <c r="BF134" s="15"/>
      <c r="BG134" s="15"/>
      <c r="BH134" s="15"/>
      <c r="BI134" s="15"/>
      <c r="BJ134" s="283"/>
    </row>
    <row r="135" spans="51:62" hidden="1" x14ac:dyDescent="0.25">
      <c r="AY135" s="15"/>
      <c r="AZ135" s="15"/>
      <c r="BA135" s="15"/>
      <c r="BB135" s="15"/>
      <c r="BC135" s="15"/>
      <c r="BD135" s="15"/>
      <c r="BE135" s="15"/>
      <c r="BF135" s="15"/>
      <c r="BG135" s="15"/>
      <c r="BH135" s="15"/>
      <c r="BI135" s="15"/>
      <c r="BJ135" s="283"/>
    </row>
    <row r="136" spans="51:62" hidden="1" x14ac:dyDescent="0.25">
      <c r="AY136" s="15"/>
      <c r="AZ136" s="15"/>
      <c r="BA136" s="15"/>
      <c r="BB136" s="15"/>
      <c r="BC136" s="15"/>
      <c r="BD136" s="15"/>
      <c r="BE136" s="15"/>
      <c r="BF136" s="15"/>
      <c r="BG136" s="15"/>
      <c r="BH136" s="15"/>
      <c r="BI136" s="15"/>
      <c r="BJ136" s="283"/>
    </row>
    <row r="137" spans="51:62" hidden="1" x14ac:dyDescent="0.25">
      <c r="AY137" s="15"/>
      <c r="AZ137" s="15"/>
      <c r="BA137" s="15"/>
      <c r="BB137" s="15"/>
      <c r="BC137" s="15"/>
      <c r="BD137" s="15"/>
      <c r="BE137" s="15"/>
      <c r="BF137" s="15"/>
      <c r="BG137" s="15"/>
      <c r="BH137" s="15"/>
      <c r="BI137" s="15"/>
      <c r="BJ137" s="283"/>
    </row>
    <row r="138" spans="51:62" hidden="1" x14ac:dyDescent="0.25">
      <c r="AY138" s="15"/>
      <c r="AZ138" s="15"/>
      <c r="BA138" s="15"/>
      <c r="BB138" s="15"/>
      <c r="BC138" s="15"/>
      <c r="BD138" s="15"/>
      <c r="BE138" s="15"/>
      <c r="BF138" s="15"/>
      <c r="BG138" s="15"/>
      <c r="BH138" s="15"/>
      <c r="BI138" s="15"/>
      <c r="BJ138" s="283"/>
    </row>
    <row r="139" spans="51:62" hidden="1" x14ac:dyDescent="0.25">
      <c r="AY139" s="15"/>
      <c r="AZ139" s="15"/>
      <c r="BA139" s="15"/>
      <c r="BB139" s="15"/>
      <c r="BC139" s="15"/>
      <c r="BD139" s="15"/>
      <c r="BE139" s="15"/>
      <c r="BF139" s="15"/>
      <c r="BG139" s="15"/>
      <c r="BH139" s="15"/>
      <c r="BI139" s="15"/>
      <c r="BJ139" s="283"/>
    </row>
    <row r="140" spans="51:62" hidden="1" x14ac:dyDescent="0.25">
      <c r="AY140" s="15"/>
      <c r="AZ140" s="15"/>
      <c r="BA140" s="15"/>
      <c r="BB140" s="15"/>
      <c r="BC140" s="15"/>
      <c r="BD140" s="15"/>
      <c r="BE140" s="15"/>
      <c r="BF140" s="15"/>
      <c r="BG140" s="15"/>
      <c r="BH140" s="15"/>
      <c r="BI140" s="15"/>
      <c r="BJ140" s="283"/>
    </row>
    <row r="141" spans="51:62" hidden="1" x14ac:dyDescent="0.25">
      <c r="AY141" s="15"/>
      <c r="AZ141" s="15"/>
      <c r="BA141" s="15"/>
      <c r="BB141" s="15"/>
      <c r="BC141" s="15"/>
      <c r="BD141" s="15"/>
      <c r="BE141" s="15"/>
      <c r="BF141" s="15"/>
      <c r="BG141" s="15"/>
      <c r="BH141" s="15"/>
      <c r="BI141" s="15"/>
      <c r="BJ141" s="283"/>
    </row>
    <row r="142" spans="51:62" hidden="1" x14ac:dyDescent="0.25">
      <c r="AY142" s="15"/>
      <c r="AZ142" s="15"/>
      <c r="BA142" s="15"/>
      <c r="BB142" s="15"/>
      <c r="BC142" s="15"/>
      <c r="BD142" s="15"/>
      <c r="BE142" s="15"/>
      <c r="BF142" s="15"/>
      <c r="BG142" s="15"/>
      <c r="BH142" s="15"/>
      <c r="BI142" s="15"/>
      <c r="BJ142" s="283"/>
    </row>
    <row r="143" spans="51:62" hidden="1" x14ac:dyDescent="0.25">
      <c r="AY143" s="15"/>
      <c r="AZ143" s="15"/>
      <c r="BA143" s="15"/>
      <c r="BB143" s="15"/>
      <c r="BC143" s="15"/>
      <c r="BD143" s="15"/>
      <c r="BE143" s="15"/>
      <c r="BF143" s="15"/>
      <c r="BG143" s="15"/>
      <c r="BH143" s="15"/>
      <c r="BI143" s="15"/>
      <c r="BJ143" s="283"/>
    </row>
    <row r="144" spans="51:62" hidden="1" x14ac:dyDescent="0.25">
      <c r="AY144" s="15"/>
      <c r="AZ144" s="15"/>
      <c r="BA144" s="15"/>
      <c r="BB144" s="15"/>
      <c r="BC144" s="15"/>
      <c r="BD144" s="15"/>
      <c r="BE144" s="15"/>
      <c r="BF144" s="15"/>
      <c r="BG144" s="15"/>
      <c r="BH144" s="15"/>
      <c r="BI144" s="15"/>
      <c r="BJ144" s="283"/>
    </row>
    <row r="145" spans="51:62" hidden="1" x14ac:dyDescent="0.25">
      <c r="AY145" s="15"/>
      <c r="AZ145" s="15"/>
      <c r="BA145" s="15"/>
      <c r="BB145" s="15"/>
      <c r="BC145" s="15"/>
      <c r="BD145" s="15"/>
      <c r="BE145" s="15"/>
      <c r="BF145" s="15"/>
      <c r="BG145" s="15"/>
      <c r="BH145" s="15"/>
      <c r="BI145" s="15"/>
      <c r="BJ145" s="283"/>
    </row>
    <row r="146" spans="51:62" hidden="1" x14ac:dyDescent="0.25">
      <c r="AY146" s="15"/>
      <c r="AZ146" s="15"/>
      <c r="BA146" s="15"/>
      <c r="BB146" s="15"/>
      <c r="BC146" s="15"/>
      <c r="BD146" s="15"/>
      <c r="BE146" s="15"/>
      <c r="BF146" s="15"/>
      <c r="BG146" s="15"/>
      <c r="BH146" s="15"/>
      <c r="BI146" s="15"/>
      <c r="BJ146" s="283"/>
    </row>
    <row r="147" spans="51:62" hidden="1" x14ac:dyDescent="0.25">
      <c r="AY147" s="15"/>
      <c r="AZ147" s="15"/>
      <c r="BA147" s="15"/>
      <c r="BB147" s="15"/>
      <c r="BC147" s="15"/>
      <c r="BD147" s="15"/>
      <c r="BE147" s="15"/>
      <c r="BF147" s="15"/>
      <c r="BG147" s="15"/>
      <c r="BH147" s="15"/>
      <c r="BI147" s="15"/>
      <c r="BJ147" s="283"/>
    </row>
    <row r="148" spans="51:62" hidden="1" x14ac:dyDescent="0.25">
      <c r="AY148" s="15"/>
      <c r="AZ148" s="15"/>
      <c r="BA148" s="15"/>
      <c r="BB148" s="15"/>
      <c r="BC148" s="15"/>
      <c r="BD148" s="15"/>
      <c r="BE148" s="15"/>
      <c r="BF148" s="15"/>
      <c r="BG148" s="15"/>
      <c r="BH148" s="15"/>
      <c r="BI148" s="15"/>
      <c r="BJ148" s="283"/>
    </row>
    <row r="149" spans="51:62" hidden="1" x14ac:dyDescent="0.25">
      <c r="AY149" s="15"/>
      <c r="AZ149" s="15"/>
      <c r="BA149" s="15"/>
      <c r="BB149" s="15"/>
      <c r="BC149" s="15"/>
      <c r="BD149" s="15"/>
      <c r="BE149" s="15"/>
      <c r="BF149" s="15"/>
      <c r="BG149" s="15"/>
      <c r="BH149" s="15"/>
      <c r="BI149" s="15"/>
      <c r="BJ149" s="283"/>
    </row>
    <row r="150" spans="51:62" hidden="1" x14ac:dyDescent="0.25">
      <c r="AY150" s="15"/>
      <c r="AZ150" s="15"/>
      <c r="BA150" s="15"/>
      <c r="BB150" s="15"/>
      <c r="BC150" s="15"/>
      <c r="BD150" s="15"/>
      <c r="BE150" s="15"/>
      <c r="BF150" s="15"/>
      <c r="BG150" s="15"/>
      <c r="BH150" s="15"/>
      <c r="BI150" s="15"/>
      <c r="BJ150" s="283"/>
    </row>
    <row r="151" spans="51:62" hidden="1" x14ac:dyDescent="0.25">
      <c r="AY151" s="15"/>
      <c r="AZ151" s="15"/>
      <c r="BA151" s="15"/>
      <c r="BB151" s="15"/>
      <c r="BC151" s="15"/>
      <c r="BD151" s="15"/>
      <c r="BE151" s="15"/>
      <c r="BF151" s="15"/>
      <c r="BG151" s="15"/>
      <c r="BH151" s="15"/>
      <c r="BI151" s="15"/>
      <c r="BJ151" s="283"/>
    </row>
    <row r="152" spans="51:62" hidden="1" x14ac:dyDescent="0.25">
      <c r="AY152" s="15"/>
      <c r="AZ152" s="15"/>
      <c r="BA152" s="15"/>
      <c r="BB152" s="15"/>
      <c r="BC152" s="15"/>
      <c r="BD152" s="15"/>
      <c r="BE152" s="15"/>
      <c r="BF152" s="15"/>
      <c r="BG152" s="15"/>
      <c r="BH152" s="15"/>
      <c r="BI152" s="15"/>
      <c r="BJ152" s="283"/>
    </row>
    <row r="153" spans="51:62" hidden="1" x14ac:dyDescent="0.25">
      <c r="AY153" s="15"/>
      <c r="AZ153" s="15"/>
      <c r="BA153" s="15"/>
      <c r="BB153" s="15"/>
      <c r="BC153" s="15"/>
      <c r="BD153" s="15"/>
      <c r="BE153" s="15"/>
      <c r="BF153" s="15"/>
      <c r="BG153" s="15"/>
      <c r="BH153" s="15"/>
      <c r="BI153" s="15"/>
      <c r="BJ153" s="283"/>
    </row>
    <row r="154" spans="51:62" hidden="1" x14ac:dyDescent="0.25">
      <c r="AY154" s="15"/>
      <c r="AZ154" s="15"/>
      <c r="BA154" s="15"/>
      <c r="BB154" s="15"/>
      <c r="BC154" s="15"/>
      <c r="BD154" s="15"/>
      <c r="BE154" s="15"/>
      <c r="BF154" s="15"/>
      <c r="BG154" s="15"/>
      <c r="BH154" s="15"/>
      <c r="BI154" s="15"/>
      <c r="BJ154" s="283"/>
    </row>
    <row r="155" spans="51:62" hidden="1" x14ac:dyDescent="0.25">
      <c r="AY155" s="15"/>
      <c r="AZ155" s="15"/>
      <c r="BA155" s="15"/>
      <c r="BB155" s="15"/>
      <c r="BC155" s="15"/>
      <c r="BD155" s="15"/>
      <c r="BE155" s="15"/>
      <c r="BF155" s="15"/>
      <c r="BG155" s="15"/>
      <c r="BH155" s="15"/>
      <c r="BI155" s="15"/>
      <c r="BJ155" s="283"/>
    </row>
    <row r="156" spans="51:62" hidden="1" x14ac:dyDescent="0.25">
      <c r="AY156" s="15"/>
      <c r="AZ156" s="15"/>
      <c r="BA156" s="15"/>
      <c r="BB156" s="15"/>
      <c r="BC156" s="15"/>
      <c r="BD156" s="15"/>
      <c r="BE156" s="15"/>
      <c r="BF156" s="15"/>
      <c r="BG156" s="15"/>
      <c r="BH156" s="15"/>
      <c r="BI156" s="15"/>
      <c r="BJ156" s="283"/>
    </row>
    <row r="157" spans="51:62" hidden="1" x14ac:dyDescent="0.25">
      <c r="AY157" s="15"/>
      <c r="AZ157" s="15"/>
      <c r="BA157" s="15"/>
      <c r="BB157" s="15"/>
      <c r="BC157" s="15"/>
      <c r="BD157" s="15"/>
      <c r="BE157" s="15"/>
      <c r="BF157" s="15"/>
      <c r="BG157" s="15"/>
      <c r="BH157" s="15"/>
      <c r="BI157" s="15"/>
      <c r="BJ157" s="283"/>
    </row>
    <row r="158" spans="51:62" hidden="1" x14ac:dyDescent="0.25">
      <c r="AY158" s="15"/>
      <c r="AZ158" s="15"/>
      <c r="BA158" s="15"/>
      <c r="BB158" s="15"/>
      <c r="BC158" s="15"/>
      <c r="BD158" s="15"/>
      <c r="BE158" s="15"/>
      <c r="BF158" s="15"/>
      <c r="BG158" s="15"/>
      <c r="BH158" s="15"/>
      <c r="BI158" s="15"/>
      <c r="BJ158" s="283"/>
    </row>
    <row r="159" spans="51:62" hidden="1" x14ac:dyDescent="0.25">
      <c r="AY159" s="15"/>
      <c r="AZ159" s="15"/>
      <c r="BA159" s="15"/>
      <c r="BB159" s="15"/>
      <c r="BC159" s="15"/>
      <c r="BD159" s="15"/>
      <c r="BE159" s="15"/>
      <c r="BF159" s="15"/>
      <c r="BG159" s="15"/>
      <c r="BH159" s="15"/>
      <c r="BI159" s="15"/>
      <c r="BJ159" s="283"/>
    </row>
    <row r="160" spans="51:62" hidden="1" x14ac:dyDescent="0.25">
      <c r="AY160" s="15"/>
      <c r="AZ160" s="15"/>
      <c r="BA160" s="15"/>
      <c r="BB160" s="15"/>
      <c r="BC160" s="15"/>
      <c r="BD160" s="15"/>
      <c r="BE160" s="15"/>
      <c r="BF160" s="15"/>
      <c r="BG160" s="15"/>
      <c r="BH160" s="15"/>
      <c r="BI160" s="15"/>
      <c r="BJ160" s="283"/>
    </row>
    <row r="161" spans="51:62" hidden="1" x14ac:dyDescent="0.25">
      <c r="AY161" s="15"/>
      <c r="AZ161" s="15"/>
      <c r="BA161" s="15"/>
      <c r="BB161" s="15"/>
      <c r="BC161" s="15"/>
      <c r="BD161" s="15"/>
      <c r="BE161" s="15"/>
      <c r="BF161" s="15"/>
      <c r="BG161" s="15"/>
      <c r="BH161" s="15"/>
      <c r="BI161" s="15"/>
      <c r="BJ161" s="283"/>
    </row>
    <row r="162" spans="51:62" hidden="1" x14ac:dyDescent="0.25">
      <c r="AY162" s="15"/>
      <c r="AZ162" s="15"/>
      <c r="BA162" s="15"/>
      <c r="BB162" s="15"/>
      <c r="BC162" s="15"/>
      <c r="BD162" s="15"/>
      <c r="BE162" s="15"/>
      <c r="BF162" s="15"/>
      <c r="BG162" s="15"/>
      <c r="BH162" s="15"/>
      <c r="BI162" s="15"/>
      <c r="BJ162" s="283"/>
    </row>
    <row r="163" spans="51:62" hidden="1" x14ac:dyDescent="0.25">
      <c r="AY163" s="15"/>
      <c r="AZ163" s="15"/>
      <c r="BA163" s="15"/>
      <c r="BB163" s="15"/>
      <c r="BC163" s="15"/>
      <c r="BD163" s="15"/>
      <c r="BE163" s="15"/>
      <c r="BF163" s="15"/>
      <c r="BG163" s="15"/>
      <c r="BH163" s="15"/>
      <c r="BI163" s="15"/>
      <c r="BJ163" s="283"/>
    </row>
    <row r="164" spans="51:62" hidden="1" x14ac:dyDescent="0.25">
      <c r="AY164" s="15"/>
      <c r="AZ164" s="15"/>
      <c r="BA164" s="15"/>
      <c r="BB164" s="15"/>
      <c r="BC164" s="15"/>
      <c r="BD164" s="15"/>
      <c r="BE164" s="15"/>
      <c r="BF164" s="15"/>
      <c r="BG164" s="15"/>
      <c r="BH164" s="15"/>
      <c r="BI164" s="15"/>
      <c r="BJ164" s="283"/>
    </row>
    <row r="165" spans="51:62" hidden="1" x14ac:dyDescent="0.25">
      <c r="AY165" s="15"/>
      <c r="AZ165" s="15"/>
      <c r="BA165" s="15"/>
      <c r="BB165" s="15"/>
      <c r="BC165" s="15"/>
      <c r="BD165" s="15"/>
      <c r="BE165" s="15"/>
      <c r="BF165" s="15"/>
      <c r="BG165" s="15"/>
      <c r="BH165" s="15"/>
      <c r="BI165" s="15"/>
      <c r="BJ165" s="283"/>
    </row>
    <row r="166" spans="51:62" hidden="1" x14ac:dyDescent="0.25">
      <c r="AY166" s="15"/>
      <c r="AZ166" s="15"/>
      <c r="BA166" s="15"/>
      <c r="BB166" s="15"/>
      <c r="BC166" s="15"/>
      <c r="BD166" s="15"/>
      <c r="BE166" s="15"/>
      <c r="BF166" s="15"/>
      <c r="BG166" s="15"/>
      <c r="BH166" s="15"/>
      <c r="BI166" s="15"/>
      <c r="BJ166" s="283"/>
    </row>
    <row r="167" spans="51:62" hidden="1" x14ac:dyDescent="0.25">
      <c r="AY167" s="15"/>
      <c r="AZ167" s="15"/>
      <c r="BA167" s="15"/>
      <c r="BB167" s="15"/>
      <c r="BC167" s="15"/>
      <c r="BD167" s="15"/>
      <c r="BE167" s="15"/>
      <c r="BF167" s="15"/>
      <c r="BG167" s="15"/>
      <c r="BH167" s="15"/>
      <c r="BI167" s="15"/>
      <c r="BJ167" s="283"/>
    </row>
    <row r="168" spans="51:62" hidden="1" x14ac:dyDescent="0.25">
      <c r="AY168" s="15"/>
      <c r="AZ168" s="15"/>
      <c r="BA168" s="15"/>
      <c r="BB168" s="15"/>
      <c r="BC168" s="15"/>
      <c r="BD168" s="15"/>
      <c r="BE168" s="15"/>
      <c r="BF168" s="15"/>
      <c r="BG168" s="15"/>
      <c r="BH168" s="15"/>
      <c r="BI168" s="15"/>
      <c r="BJ168" s="283"/>
    </row>
    <row r="169" spans="51:62" hidden="1" x14ac:dyDescent="0.25">
      <c r="AY169" s="15"/>
      <c r="AZ169" s="15"/>
      <c r="BA169" s="15"/>
      <c r="BB169" s="15"/>
      <c r="BC169" s="15"/>
      <c r="BD169" s="15"/>
      <c r="BE169" s="15"/>
      <c r="BF169" s="15"/>
      <c r="BG169" s="15"/>
      <c r="BH169" s="15"/>
      <c r="BI169" s="15"/>
      <c r="BJ169" s="283"/>
    </row>
    <row r="170" spans="51:62" hidden="1" x14ac:dyDescent="0.25">
      <c r="AY170" s="15"/>
      <c r="AZ170" s="15"/>
      <c r="BA170" s="15"/>
      <c r="BB170" s="15"/>
      <c r="BC170" s="15"/>
      <c r="BD170" s="15"/>
      <c r="BE170" s="15"/>
      <c r="BF170" s="15"/>
      <c r="BG170" s="15"/>
      <c r="BH170" s="15"/>
      <c r="BI170" s="15"/>
      <c r="BJ170" s="283"/>
    </row>
    <row r="171" spans="51:62" hidden="1" x14ac:dyDescent="0.25">
      <c r="AY171" s="15"/>
      <c r="AZ171" s="15"/>
      <c r="BA171" s="15"/>
      <c r="BB171" s="15"/>
      <c r="BC171" s="15"/>
      <c r="BD171" s="15"/>
      <c r="BE171" s="15"/>
      <c r="BF171" s="15"/>
      <c r="BG171" s="15"/>
      <c r="BH171" s="15"/>
      <c r="BI171" s="15"/>
      <c r="BJ171" s="283"/>
    </row>
    <row r="172" spans="51:62" hidden="1" x14ac:dyDescent="0.25">
      <c r="AY172" s="15"/>
      <c r="AZ172" s="15"/>
      <c r="BA172" s="15"/>
      <c r="BB172" s="15"/>
      <c r="BC172" s="15"/>
      <c r="BD172" s="15"/>
      <c r="BE172" s="15"/>
      <c r="BF172" s="15"/>
      <c r="BG172" s="15"/>
      <c r="BH172" s="15"/>
      <c r="BI172" s="15"/>
      <c r="BJ172" s="283"/>
    </row>
    <row r="173" spans="51:62" hidden="1" x14ac:dyDescent="0.25">
      <c r="AY173" s="15"/>
      <c r="AZ173" s="15"/>
      <c r="BA173" s="15"/>
      <c r="BB173" s="15"/>
      <c r="BC173" s="15"/>
      <c r="BD173" s="15"/>
      <c r="BE173" s="15"/>
      <c r="BF173" s="15"/>
      <c r="BG173" s="15"/>
      <c r="BH173" s="15"/>
      <c r="BI173" s="15"/>
      <c r="BJ173" s="283"/>
    </row>
    <row r="174" spans="51:62" hidden="1" x14ac:dyDescent="0.25">
      <c r="AY174" s="15"/>
      <c r="AZ174" s="15"/>
      <c r="BA174" s="15"/>
      <c r="BB174" s="15"/>
      <c r="BC174" s="15"/>
      <c r="BD174" s="15"/>
      <c r="BE174" s="15"/>
      <c r="BF174" s="15"/>
      <c r="BG174" s="15"/>
      <c r="BH174" s="15"/>
      <c r="BI174" s="15"/>
      <c r="BJ174" s="283"/>
    </row>
    <row r="175" spans="51:62" hidden="1" x14ac:dyDescent="0.25">
      <c r="AY175" s="15"/>
      <c r="AZ175" s="15"/>
      <c r="BA175" s="15"/>
      <c r="BB175" s="15"/>
      <c r="BC175" s="15"/>
      <c r="BD175" s="15"/>
      <c r="BE175" s="15"/>
      <c r="BF175" s="15"/>
      <c r="BG175" s="15"/>
      <c r="BH175" s="15"/>
      <c r="BI175" s="15"/>
      <c r="BJ175" s="283"/>
    </row>
    <row r="176" spans="51:62" hidden="1" x14ac:dyDescent="0.25">
      <c r="AY176" s="15"/>
      <c r="AZ176" s="15"/>
      <c r="BA176" s="15"/>
      <c r="BB176" s="15"/>
      <c r="BC176" s="15"/>
      <c r="BD176" s="15"/>
      <c r="BE176" s="15"/>
      <c r="BF176" s="15"/>
      <c r="BG176" s="15"/>
      <c r="BH176" s="15"/>
      <c r="BI176" s="15"/>
      <c r="BJ176" s="283"/>
    </row>
    <row r="177" spans="51:62" hidden="1" x14ac:dyDescent="0.25">
      <c r="AY177" s="15"/>
      <c r="AZ177" s="15"/>
      <c r="BA177" s="15"/>
      <c r="BB177" s="15"/>
      <c r="BC177" s="15"/>
      <c r="BD177" s="15"/>
      <c r="BE177" s="15"/>
      <c r="BF177" s="15"/>
      <c r="BG177" s="15"/>
      <c r="BH177" s="15"/>
      <c r="BI177" s="15"/>
      <c r="BJ177" s="283"/>
    </row>
    <row r="178" spans="51:62" hidden="1" x14ac:dyDescent="0.25">
      <c r="AY178" s="15"/>
      <c r="AZ178" s="15"/>
      <c r="BA178" s="15"/>
      <c r="BB178" s="15"/>
      <c r="BC178" s="15"/>
      <c r="BD178" s="15"/>
      <c r="BE178" s="15"/>
      <c r="BF178" s="15"/>
      <c r="BG178" s="15"/>
      <c r="BH178" s="15"/>
      <c r="BI178" s="15"/>
      <c r="BJ178" s="283"/>
    </row>
    <row r="179" spans="51:62" hidden="1" x14ac:dyDescent="0.25">
      <c r="AY179" s="15"/>
      <c r="AZ179" s="15"/>
      <c r="BA179" s="15"/>
      <c r="BB179" s="15"/>
      <c r="BC179" s="15"/>
      <c r="BD179" s="15"/>
      <c r="BE179" s="15"/>
      <c r="BF179" s="15"/>
      <c r="BG179" s="15"/>
      <c r="BH179" s="15"/>
      <c r="BI179" s="15"/>
      <c r="BJ179" s="283"/>
    </row>
    <row r="180" spans="51:62" hidden="1" x14ac:dyDescent="0.25">
      <c r="AY180" s="15"/>
      <c r="AZ180" s="15"/>
      <c r="BA180" s="15"/>
      <c r="BB180" s="15"/>
      <c r="BC180" s="15"/>
      <c r="BD180" s="15"/>
      <c r="BE180" s="15"/>
      <c r="BF180" s="15"/>
      <c r="BG180" s="15"/>
      <c r="BH180" s="15"/>
      <c r="BI180" s="15"/>
      <c r="BJ180" s="283"/>
    </row>
    <row r="181" spans="51:62" hidden="1" x14ac:dyDescent="0.25">
      <c r="AY181" s="15"/>
      <c r="AZ181" s="15"/>
      <c r="BA181" s="15"/>
      <c r="BB181" s="15"/>
      <c r="BC181" s="15"/>
      <c r="BD181" s="15"/>
      <c r="BE181" s="15"/>
      <c r="BF181" s="15"/>
      <c r="BG181" s="15"/>
      <c r="BH181" s="15"/>
      <c r="BI181" s="15"/>
      <c r="BJ181" s="283"/>
    </row>
    <row r="182" spans="51:62" hidden="1" x14ac:dyDescent="0.25">
      <c r="AY182" s="15"/>
      <c r="AZ182" s="15"/>
      <c r="BA182" s="15"/>
      <c r="BB182" s="15"/>
      <c r="BC182" s="15"/>
      <c r="BD182" s="15"/>
      <c r="BE182" s="15"/>
      <c r="BF182" s="15"/>
      <c r="BG182" s="15"/>
      <c r="BH182" s="15"/>
      <c r="BI182" s="15"/>
      <c r="BJ182" s="283"/>
    </row>
  </sheetData>
  <sheetProtection password="C8C3" sheet="1" objects="1" scenarios="1" selectLockedCells="1"/>
  <mergeCells count="111">
    <mergeCell ref="AL1:AL3"/>
    <mergeCell ref="AA1:AA3"/>
    <mergeCell ref="AB1:AB3"/>
    <mergeCell ref="AC1:AC3"/>
    <mergeCell ref="AD1:AD3"/>
    <mergeCell ref="AE1:AE3"/>
    <mergeCell ref="Z1:Z3"/>
    <mergeCell ref="B1:O1"/>
    <mergeCell ref="P1:P3"/>
    <mergeCell ref="Q1:Q3"/>
    <mergeCell ref="R1:R3"/>
    <mergeCell ref="S1:S3"/>
    <mergeCell ref="T1:T3"/>
    <mergeCell ref="D2:E2"/>
    <mergeCell ref="F2:L2"/>
    <mergeCell ref="U1:U3"/>
    <mergeCell ref="V1:V3"/>
    <mergeCell ref="W1:W3"/>
    <mergeCell ref="X1:X3"/>
    <mergeCell ref="Y1:Y3"/>
    <mergeCell ref="A57:A68"/>
    <mergeCell ref="C57:C70"/>
    <mergeCell ref="D70:O70"/>
    <mergeCell ref="E9:O9"/>
    <mergeCell ref="D36:O36"/>
    <mergeCell ref="E12:O12"/>
    <mergeCell ref="E15:O15"/>
    <mergeCell ref="E16:O16"/>
    <mergeCell ref="D3:E3"/>
    <mergeCell ref="E24:O24"/>
    <mergeCell ref="E28:O28"/>
    <mergeCell ref="E33:O33"/>
    <mergeCell ref="E34:O34"/>
    <mergeCell ref="E26:O26"/>
    <mergeCell ref="E27:O27"/>
    <mergeCell ref="E30:O30"/>
    <mergeCell ref="E31:O31"/>
    <mergeCell ref="E32:O32"/>
    <mergeCell ref="A4:C35"/>
    <mergeCell ref="A37:A53"/>
    <mergeCell ref="B37:C55"/>
    <mergeCell ref="E46:O46"/>
    <mergeCell ref="D56:O56"/>
    <mergeCell ref="E40:O40"/>
    <mergeCell ref="E43:O43"/>
    <mergeCell ref="E44:O44"/>
    <mergeCell ref="E47:O47"/>
    <mergeCell ref="E49:O49"/>
    <mergeCell ref="E51:O51"/>
    <mergeCell ref="E52:O52"/>
    <mergeCell ref="E53:O53"/>
    <mergeCell ref="E54:O54"/>
    <mergeCell ref="E41:O41"/>
    <mergeCell ref="E38:O38"/>
    <mergeCell ref="AZ2:AZ4"/>
    <mergeCell ref="BA2:BA4"/>
    <mergeCell ref="AR1:AR3"/>
    <mergeCell ref="E5:O5"/>
    <mergeCell ref="E6:O6"/>
    <mergeCell ref="E7:O7"/>
    <mergeCell ref="E8:O8"/>
    <mergeCell ref="E11:O11"/>
    <mergeCell ref="L75:O75"/>
    <mergeCell ref="E58:O58"/>
    <mergeCell ref="E66:O66"/>
    <mergeCell ref="E68:O68"/>
    <mergeCell ref="E60:O60"/>
    <mergeCell ref="E62:O62"/>
    <mergeCell ref="E64:O64"/>
    <mergeCell ref="AF1:AF3"/>
    <mergeCell ref="AG1:AG3"/>
    <mergeCell ref="AH1:AH3"/>
    <mergeCell ref="AI1:AI3"/>
    <mergeCell ref="AJ1:AJ3"/>
    <mergeCell ref="AK1:AK3"/>
    <mergeCell ref="AM1:AM3"/>
    <mergeCell ref="AN1:AN3"/>
    <mergeCell ref="AO1:AO3"/>
    <mergeCell ref="P75:AW75"/>
    <mergeCell ref="L76:O76"/>
    <mergeCell ref="L77:O77"/>
    <mergeCell ref="L78:O78"/>
    <mergeCell ref="D81:K81"/>
    <mergeCell ref="N81:O81"/>
    <mergeCell ref="L79:O79"/>
    <mergeCell ref="L80:O80"/>
    <mergeCell ref="BB2:BB4"/>
    <mergeCell ref="H3:I3"/>
    <mergeCell ref="K3:L3"/>
    <mergeCell ref="M3:N3"/>
    <mergeCell ref="D4:O4"/>
    <mergeCell ref="E14:O14"/>
    <mergeCell ref="AS1:AS3"/>
    <mergeCell ref="AT1:AT3"/>
    <mergeCell ref="AU1:AU3"/>
    <mergeCell ref="AV1:AV3"/>
    <mergeCell ref="AW1:AW3"/>
    <mergeCell ref="AP1:AP3"/>
    <mergeCell ref="AQ1:AQ3"/>
    <mergeCell ref="AX1:BB1"/>
    <mergeCell ref="AX2:AX4"/>
    <mergeCell ref="AY2:AY4"/>
    <mergeCell ref="E17:O17"/>
    <mergeCell ref="E18:O18"/>
    <mergeCell ref="E21:O21"/>
    <mergeCell ref="E22:O22"/>
    <mergeCell ref="E23:O23"/>
    <mergeCell ref="E19:O19"/>
    <mergeCell ref="D82:K82"/>
    <mergeCell ref="N82:O82"/>
    <mergeCell ref="N83:O83"/>
  </mergeCells>
  <conditionalFormatting sqref="AX10:BB10">
    <cfRule type="cellIs" dxfId="1316" priority="692" operator="equal">
      <formula>"A"</formula>
    </cfRule>
    <cfRule type="cellIs" dxfId="1315" priority="693" operator="equal">
      <formula>"E"</formula>
    </cfRule>
  </conditionalFormatting>
  <conditionalFormatting sqref="AX10:BB10">
    <cfRule type="colorScale" priority="691">
      <colorScale>
        <cfvo type="min"/>
        <cfvo type="max"/>
        <color rgb="FFFF7128"/>
        <color rgb="FFFFEF9C"/>
      </colorScale>
    </cfRule>
  </conditionalFormatting>
  <conditionalFormatting sqref="P10:AW10">
    <cfRule type="cellIs" dxfId="1314" priority="690" operator="equal">
      <formula>"a"</formula>
    </cfRule>
  </conditionalFormatting>
  <conditionalFormatting sqref="P10:AW10">
    <cfRule type="cellIs" dxfId="1313" priority="686" operator="equal">
      <formula>"b"</formula>
    </cfRule>
    <cfRule type="cellIs" dxfId="1312" priority="687" operator="equal">
      <formula>"e"</formula>
    </cfRule>
    <cfRule type="cellIs" dxfId="1311" priority="688" operator="equal">
      <formula>"c"</formula>
    </cfRule>
    <cfRule type="cellIs" dxfId="1310" priority="689" operator="equal">
      <formula>"n"</formula>
    </cfRule>
  </conditionalFormatting>
  <conditionalFormatting sqref="AX10:BB10">
    <cfRule type="cellIs" dxfId="1309" priority="684" operator="equal">
      <formula>"A"</formula>
    </cfRule>
    <cfRule type="cellIs" dxfId="1308" priority="685" operator="equal">
      <formula>"E"</formula>
    </cfRule>
  </conditionalFormatting>
  <conditionalFormatting sqref="AX10:BB10">
    <cfRule type="colorScale" priority="683">
      <colorScale>
        <cfvo type="min"/>
        <cfvo type="max"/>
        <color rgb="FFFF7128"/>
        <color rgb="FFFFEF9C"/>
      </colorScale>
    </cfRule>
  </conditionalFormatting>
  <conditionalFormatting sqref="AX10:BB10">
    <cfRule type="cellIs" dxfId="1307" priority="681" operator="equal">
      <formula>"A"</formula>
    </cfRule>
    <cfRule type="cellIs" dxfId="1306" priority="682" operator="equal">
      <formula>"E"</formula>
    </cfRule>
  </conditionalFormatting>
  <conditionalFormatting sqref="AX10:BB10">
    <cfRule type="colorScale" priority="680">
      <colorScale>
        <cfvo type="min"/>
        <cfvo type="max"/>
        <color rgb="FFFF7128"/>
        <color rgb="FFFFEF9C"/>
      </colorScale>
    </cfRule>
  </conditionalFormatting>
  <conditionalFormatting sqref="AX13:BB13">
    <cfRule type="cellIs" dxfId="1305" priority="677" operator="equal">
      <formula>"A"</formula>
    </cfRule>
    <cfRule type="cellIs" dxfId="1304" priority="678" operator="equal">
      <formula>"E"</formula>
    </cfRule>
  </conditionalFormatting>
  <conditionalFormatting sqref="AX13:BB13">
    <cfRule type="colorScale" priority="676">
      <colorScale>
        <cfvo type="min"/>
        <cfvo type="max"/>
        <color rgb="FFFF7128"/>
        <color rgb="FFFFEF9C"/>
      </colorScale>
    </cfRule>
  </conditionalFormatting>
  <conditionalFormatting sqref="P13:AW13">
    <cfRule type="cellIs" dxfId="1303" priority="675" operator="equal">
      <formula>"a"</formula>
    </cfRule>
  </conditionalFormatting>
  <conditionalFormatting sqref="P13:AW13">
    <cfRule type="cellIs" dxfId="1302" priority="671" operator="equal">
      <formula>"b"</formula>
    </cfRule>
    <cfRule type="cellIs" dxfId="1301" priority="672" operator="equal">
      <formula>"e"</formula>
    </cfRule>
    <cfRule type="cellIs" dxfId="1300" priority="673" operator="equal">
      <formula>"c"</formula>
    </cfRule>
    <cfRule type="cellIs" dxfId="1299" priority="674" operator="equal">
      <formula>"n"</formula>
    </cfRule>
  </conditionalFormatting>
  <conditionalFormatting sqref="AX13:BB13">
    <cfRule type="cellIs" dxfId="1298" priority="669" operator="equal">
      <formula>"A"</formula>
    </cfRule>
    <cfRule type="cellIs" dxfId="1297" priority="670" operator="equal">
      <formula>"E"</formula>
    </cfRule>
  </conditionalFormatting>
  <conditionalFormatting sqref="AX13:BB13">
    <cfRule type="colorScale" priority="668">
      <colorScale>
        <cfvo type="min"/>
        <cfvo type="max"/>
        <color rgb="FFFF7128"/>
        <color rgb="FFFFEF9C"/>
      </colorScale>
    </cfRule>
  </conditionalFormatting>
  <conditionalFormatting sqref="AX13:BB13">
    <cfRule type="cellIs" dxfId="1296" priority="666" operator="equal">
      <formula>"A"</formula>
    </cfRule>
    <cfRule type="cellIs" dxfId="1295" priority="667" operator="equal">
      <formula>"E"</formula>
    </cfRule>
  </conditionalFormatting>
  <conditionalFormatting sqref="AX13:BB13">
    <cfRule type="colorScale" priority="665">
      <colorScale>
        <cfvo type="min"/>
        <cfvo type="max"/>
        <color rgb="FFFF7128"/>
        <color rgb="FFFFEF9C"/>
      </colorScale>
    </cfRule>
  </conditionalFormatting>
  <conditionalFormatting sqref="AX20:BB20">
    <cfRule type="cellIs" dxfId="1294" priority="662" operator="equal">
      <formula>"A"</formula>
    </cfRule>
    <cfRule type="cellIs" dxfId="1293" priority="663" operator="equal">
      <formula>"E"</formula>
    </cfRule>
  </conditionalFormatting>
  <conditionalFormatting sqref="AX20:BB20">
    <cfRule type="colorScale" priority="661">
      <colorScale>
        <cfvo type="min"/>
        <cfvo type="max"/>
        <color rgb="FFFF7128"/>
        <color rgb="FFFFEF9C"/>
      </colorScale>
    </cfRule>
  </conditionalFormatting>
  <conditionalFormatting sqref="P20:AW20">
    <cfRule type="cellIs" dxfId="1292" priority="660" operator="equal">
      <formula>"a"</formula>
    </cfRule>
  </conditionalFormatting>
  <conditionalFormatting sqref="P20:AW20">
    <cfRule type="cellIs" dxfId="1291" priority="656" operator="equal">
      <formula>"b"</formula>
    </cfRule>
    <cfRule type="cellIs" dxfId="1290" priority="657" operator="equal">
      <formula>"e"</formula>
    </cfRule>
    <cfRule type="cellIs" dxfId="1289" priority="658" operator="equal">
      <formula>"c"</formula>
    </cfRule>
    <cfRule type="cellIs" dxfId="1288" priority="659" operator="equal">
      <formula>"n"</formula>
    </cfRule>
  </conditionalFormatting>
  <conditionalFormatting sqref="AX20:BB20">
    <cfRule type="cellIs" dxfId="1287" priority="654" operator="equal">
      <formula>"A"</formula>
    </cfRule>
    <cfRule type="cellIs" dxfId="1286" priority="655" operator="equal">
      <formula>"E"</formula>
    </cfRule>
  </conditionalFormatting>
  <conditionalFormatting sqref="AX20:BB20">
    <cfRule type="colorScale" priority="653">
      <colorScale>
        <cfvo type="min"/>
        <cfvo type="max"/>
        <color rgb="FFFF7128"/>
        <color rgb="FFFFEF9C"/>
      </colorScale>
    </cfRule>
  </conditionalFormatting>
  <conditionalFormatting sqref="AX20:BB20">
    <cfRule type="cellIs" dxfId="1285" priority="651" operator="equal">
      <formula>"A"</formula>
    </cfRule>
    <cfRule type="cellIs" dxfId="1284" priority="652" operator="equal">
      <formula>"E"</formula>
    </cfRule>
  </conditionalFormatting>
  <conditionalFormatting sqref="AX20:BB20">
    <cfRule type="colorScale" priority="650">
      <colorScale>
        <cfvo type="min"/>
        <cfvo type="max"/>
        <color rgb="FFFF7128"/>
        <color rgb="FFFFEF9C"/>
      </colorScale>
    </cfRule>
  </conditionalFormatting>
  <conditionalFormatting sqref="AX25:BB25">
    <cfRule type="cellIs" dxfId="1283" priority="647" operator="equal">
      <formula>"A"</formula>
    </cfRule>
    <cfRule type="cellIs" dxfId="1282" priority="648" operator="equal">
      <formula>"E"</formula>
    </cfRule>
  </conditionalFormatting>
  <conditionalFormatting sqref="AX25:BB25">
    <cfRule type="colorScale" priority="646">
      <colorScale>
        <cfvo type="min"/>
        <cfvo type="max"/>
        <color rgb="FFFF7128"/>
        <color rgb="FFFFEF9C"/>
      </colorScale>
    </cfRule>
  </conditionalFormatting>
  <conditionalFormatting sqref="P25:AW25">
    <cfRule type="cellIs" dxfId="1281" priority="645" operator="equal">
      <formula>"a"</formula>
    </cfRule>
  </conditionalFormatting>
  <conditionalFormatting sqref="P25:AW25">
    <cfRule type="cellIs" dxfId="1280" priority="641" operator="equal">
      <formula>"b"</formula>
    </cfRule>
    <cfRule type="cellIs" dxfId="1279" priority="642" operator="equal">
      <formula>"e"</formula>
    </cfRule>
    <cfRule type="cellIs" dxfId="1278" priority="643" operator="equal">
      <formula>"c"</formula>
    </cfRule>
    <cfRule type="cellIs" dxfId="1277" priority="644" operator="equal">
      <formula>"n"</formula>
    </cfRule>
  </conditionalFormatting>
  <conditionalFormatting sqref="AX25:BB25">
    <cfRule type="cellIs" dxfId="1276" priority="639" operator="equal">
      <formula>"A"</formula>
    </cfRule>
    <cfRule type="cellIs" dxfId="1275" priority="640" operator="equal">
      <formula>"E"</formula>
    </cfRule>
  </conditionalFormatting>
  <conditionalFormatting sqref="AX25:BB25">
    <cfRule type="colorScale" priority="638">
      <colorScale>
        <cfvo type="min"/>
        <cfvo type="max"/>
        <color rgb="FFFF7128"/>
        <color rgb="FFFFEF9C"/>
      </colorScale>
    </cfRule>
  </conditionalFormatting>
  <conditionalFormatting sqref="AX25:BB25">
    <cfRule type="cellIs" dxfId="1274" priority="636" operator="equal">
      <formula>"A"</formula>
    </cfRule>
    <cfRule type="cellIs" dxfId="1273" priority="637" operator="equal">
      <formula>"E"</formula>
    </cfRule>
  </conditionalFormatting>
  <conditionalFormatting sqref="AX25:BB25">
    <cfRule type="colorScale" priority="635">
      <colorScale>
        <cfvo type="min"/>
        <cfvo type="max"/>
        <color rgb="FFFF7128"/>
        <color rgb="FFFFEF9C"/>
      </colorScale>
    </cfRule>
  </conditionalFormatting>
  <conditionalFormatting sqref="AX29:BB29">
    <cfRule type="cellIs" dxfId="1272" priority="632" operator="equal">
      <formula>"A"</formula>
    </cfRule>
    <cfRule type="cellIs" dxfId="1271" priority="633" operator="equal">
      <formula>"E"</formula>
    </cfRule>
  </conditionalFormatting>
  <conditionalFormatting sqref="AX29:BB29">
    <cfRule type="colorScale" priority="631">
      <colorScale>
        <cfvo type="min"/>
        <cfvo type="max"/>
        <color rgb="FFFF7128"/>
        <color rgb="FFFFEF9C"/>
      </colorScale>
    </cfRule>
  </conditionalFormatting>
  <conditionalFormatting sqref="P29:AW29">
    <cfRule type="cellIs" dxfId="1270" priority="630" operator="equal">
      <formula>"a"</formula>
    </cfRule>
  </conditionalFormatting>
  <conditionalFormatting sqref="P29:AW29">
    <cfRule type="cellIs" dxfId="1269" priority="626" operator="equal">
      <formula>"b"</formula>
    </cfRule>
    <cfRule type="cellIs" dxfId="1268" priority="627" operator="equal">
      <formula>"e"</formula>
    </cfRule>
    <cfRule type="cellIs" dxfId="1267" priority="628" operator="equal">
      <formula>"c"</formula>
    </cfRule>
    <cfRule type="cellIs" dxfId="1266" priority="629" operator="equal">
      <formula>"n"</formula>
    </cfRule>
  </conditionalFormatting>
  <conditionalFormatting sqref="AX29:BB29">
    <cfRule type="cellIs" dxfId="1265" priority="624" operator="equal">
      <formula>"A"</formula>
    </cfRule>
    <cfRule type="cellIs" dxfId="1264" priority="625" operator="equal">
      <formula>"E"</formula>
    </cfRule>
  </conditionalFormatting>
  <conditionalFormatting sqref="AX29:BB29">
    <cfRule type="colorScale" priority="623">
      <colorScale>
        <cfvo type="min"/>
        <cfvo type="max"/>
        <color rgb="FFFF7128"/>
        <color rgb="FFFFEF9C"/>
      </colorScale>
    </cfRule>
  </conditionalFormatting>
  <conditionalFormatting sqref="AX29:BB29">
    <cfRule type="cellIs" dxfId="1263" priority="621" operator="equal">
      <formula>"A"</formula>
    </cfRule>
    <cfRule type="cellIs" dxfId="1262" priority="622" operator="equal">
      <formula>"E"</formula>
    </cfRule>
  </conditionalFormatting>
  <conditionalFormatting sqref="AX29:BB29">
    <cfRule type="colorScale" priority="620">
      <colorScale>
        <cfvo type="min"/>
        <cfvo type="max"/>
        <color rgb="FFFF7128"/>
        <color rgb="FFFFEF9C"/>
      </colorScale>
    </cfRule>
  </conditionalFormatting>
  <conditionalFormatting sqref="AX37:BB37">
    <cfRule type="cellIs" dxfId="1261" priority="617" operator="equal">
      <formula>"A"</formula>
    </cfRule>
    <cfRule type="cellIs" dxfId="1260" priority="618" operator="equal">
      <formula>"E"</formula>
    </cfRule>
  </conditionalFormatting>
  <conditionalFormatting sqref="AX37:BB37">
    <cfRule type="colorScale" priority="616">
      <colorScale>
        <cfvo type="min"/>
        <cfvo type="max"/>
        <color rgb="FFFF7128"/>
        <color rgb="FFFFEF9C"/>
      </colorScale>
    </cfRule>
  </conditionalFormatting>
  <conditionalFormatting sqref="P37:AW37">
    <cfRule type="cellIs" dxfId="1259" priority="615" operator="equal">
      <formula>"a"</formula>
    </cfRule>
  </conditionalFormatting>
  <conditionalFormatting sqref="P37:AW37">
    <cfRule type="cellIs" dxfId="1258" priority="611" operator="equal">
      <formula>"b"</formula>
    </cfRule>
    <cfRule type="cellIs" dxfId="1257" priority="612" operator="equal">
      <formula>"e"</formula>
    </cfRule>
    <cfRule type="cellIs" dxfId="1256" priority="613" operator="equal">
      <formula>"c"</formula>
    </cfRule>
    <cfRule type="cellIs" dxfId="1255" priority="614" operator="equal">
      <formula>"n"</formula>
    </cfRule>
  </conditionalFormatting>
  <conditionalFormatting sqref="AX37:BB37">
    <cfRule type="cellIs" dxfId="1254" priority="609" operator="equal">
      <formula>"A"</formula>
    </cfRule>
    <cfRule type="cellIs" dxfId="1253" priority="610" operator="equal">
      <formula>"E"</formula>
    </cfRule>
  </conditionalFormatting>
  <conditionalFormatting sqref="AX37:BB37">
    <cfRule type="colorScale" priority="608">
      <colorScale>
        <cfvo type="min"/>
        <cfvo type="max"/>
        <color rgb="FFFF7128"/>
        <color rgb="FFFFEF9C"/>
      </colorScale>
    </cfRule>
  </conditionalFormatting>
  <conditionalFormatting sqref="AX37:BB37">
    <cfRule type="cellIs" dxfId="1252" priority="606" operator="equal">
      <formula>"A"</formula>
    </cfRule>
    <cfRule type="cellIs" dxfId="1251" priority="607" operator="equal">
      <formula>"E"</formula>
    </cfRule>
  </conditionalFormatting>
  <conditionalFormatting sqref="AX37:BB37">
    <cfRule type="colorScale" priority="605">
      <colorScale>
        <cfvo type="min"/>
        <cfvo type="max"/>
        <color rgb="FFFF7128"/>
        <color rgb="FFFFEF9C"/>
      </colorScale>
    </cfRule>
  </conditionalFormatting>
  <conditionalFormatting sqref="AX39:BB39">
    <cfRule type="cellIs" dxfId="1250" priority="602" operator="equal">
      <formula>"A"</formula>
    </cfRule>
    <cfRule type="cellIs" dxfId="1249" priority="603" operator="equal">
      <formula>"E"</formula>
    </cfRule>
  </conditionalFormatting>
  <conditionalFormatting sqref="AX39:BB39">
    <cfRule type="colorScale" priority="601">
      <colorScale>
        <cfvo type="min"/>
        <cfvo type="max"/>
        <color rgb="FFFF7128"/>
        <color rgb="FFFFEF9C"/>
      </colorScale>
    </cfRule>
  </conditionalFormatting>
  <conditionalFormatting sqref="P39:AW39">
    <cfRule type="cellIs" dxfId="1248" priority="600" operator="equal">
      <formula>"a"</formula>
    </cfRule>
  </conditionalFormatting>
  <conditionalFormatting sqref="P39:AW39">
    <cfRule type="cellIs" dxfId="1247" priority="596" operator="equal">
      <formula>"b"</formula>
    </cfRule>
    <cfRule type="cellIs" dxfId="1246" priority="597" operator="equal">
      <formula>"e"</formula>
    </cfRule>
    <cfRule type="cellIs" dxfId="1245" priority="598" operator="equal">
      <formula>"c"</formula>
    </cfRule>
    <cfRule type="cellIs" dxfId="1244" priority="599" operator="equal">
      <formula>"n"</formula>
    </cfRule>
  </conditionalFormatting>
  <conditionalFormatting sqref="AX39:BB39">
    <cfRule type="cellIs" dxfId="1243" priority="594" operator="equal">
      <formula>"A"</formula>
    </cfRule>
    <cfRule type="cellIs" dxfId="1242" priority="595" operator="equal">
      <formula>"E"</formula>
    </cfRule>
  </conditionalFormatting>
  <conditionalFormatting sqref="AX39:BB39">
    <cfRule type="colorScale" priority="593">
      <colorScale>
        <cfvo type="min"/>
        <cfvo type="max"/>
        <color rgb="FFFF7128"/>
        <color rgb="FFFFEF9C"/>
      </colorScale>
    </cfRule>
  </conditionalFormatting>
  <conditionalFormatting sqref="AX39:BB39">
    <cfRule type="cellIs" dxfId="1241" priority="591" operator="equal">
      <formula>"A"</formula>
    </cfRule>
    <cfRule type="cellIs" dxfId="1240" priority="592" operator="equal">
      <formula>"E"</formula>
    </cfRule>
  </conditionalFormatting>
  <conditionalFormatting sqref="AX39:BB39">
    <cfRule type="colorScale" priority="590">
      <colorScale>
        <cfvo type="min"/>
        <cfvo type="max"/>
        <color rgb="FFFF7128"/>
        <color rgb="FFFFEF9C"/>
      </colorScale>
    </cfRule>
  </conditionalFormatting>
  <conditionalFormatting sqref="AX42:BB42">
    <cfRule type="cellIs" dxfId="1239" priority="587" operator="equal">
      <formula>"A"</formula>
    </cfRule>
    <cfRule type="cellIs" dxfId="1238" priority="588" operator="equal">
      <formula>"E"</formula>
    </cfRule>
  </conditionalFormatting>
  <conditionalFormatting sqref="AX42:BB42">
    <cfRule type="colorScale" priority="586">
      <colorScale>
        <cfvo type="min"/>
        <cfvo type="max"/>
        <color rgb="FFFF7128"/>
        <color rgb="FFFFEF9C"/>
      </colorScale>
    </cfRule>
  </conditionalFormatting>
  <conditionalFormatting sqref="P42:AW42">
    <cfRule type="cellIs" dxfId="1237" priority="585" operator="equal">
      <formula>"a"</formula>
    </cfRule>
  </conditionalFormatting>
  <conditionalFormatting sqref="P42:AW42">
    <cfRule type="cellIs" dxfId="1236" priority="581" operator="equal">
      <formula>"b"</formula>
    </cfRule>
    <cfRule type="cellIs" dxfId="1235" priority="582" operator="equal">
      <formula>"e"</formula>
    </cfRule>
    <cfRule type="cellIs" dxfId="1234" priority="583" operator="equal">
      <formula>"c"</formula>
    </cfRule>
    <cfRule type="cellIs" dxfId="1233" priority="584" operator="equal">
      <formula>"n"</formula>
    </cfRule>
  </conditionalFormatting>
  <conditionalFormatting sqref="AX42:BB42">
    <cfRule type="cellIs" dxfId="1232" priority="579" operator="equal">
      <formula>"A"</formula>
    </cfRule>
    <cfRule type="cellIs" dxfId="1231" priority="580" operator="equal">
      <formula>"E"</formula>
    </cfRule>
  </conditionalFormatting>
  <conditionalFormatting sqref="AX42:BB42">
    <cfRule type="colorScale" priority="578">
      <colorScale>
        <cfvo type="min"/>
        <cfvo type="max"/>
        <color rgb="FFFF7128"/>
        <color rgb="FFFFEF9C"/>
      </colorScale>
    </cfRule>
  </conditionalFormatting>
  <conditionalFormatting sqref="AX42:BB42">
    <cfRule type="cellIs" dxfId="1230" priority="576" operator="equal">
      <formula>"A"</formula>
    </cfRule>
    <cfRule type="cellIs" dxfId="1229" priority="577" operator="equal">
      <formula>"E"</formula>
    </cfRule>
  </conditionalFormatting>
  <conditionalFormatting sqref="AX42:BB42">
    <cfRule type="colorScale" priority="575">
      <colorScale>
        <cfvo type="min"/>
        <cfvo type="max"/>
        <color rgb="FFFF7128"/>
        <color rgb="FFFFEF9C"/>
      </colorScale>
    </cfRule>
  </conditionalFormatting>
  <conditionalFormatting sqref="AX45:BB45">
    <cfRule type="cellIs" dxfId="1228" priority="572" operator="equal">
      <formula>"A"</formula>
    </cfRule>
    <cfRule type="cellIs" dxfId="1227" priority="573" operator="equal">
      <formula>"E"</formula>
    </cfRule>
  </conditionalFormatting>
  <conditionalFormatting sqref="AX45:BB45">
    <cfRule type="colorScale" priority="571">
      <colorScale>
        <cfvo type="min"/>
        <cfvo type="max"/>
        <color rgb="FFFF7128"/>
        <color rgb="FFFFEF9C"/>
      </colorScale>
    </cfRule>
  </conditionalFormatting>
  <conditionalFormatting sqref="P45:AW45">
    <cfRule type="cellIs" dxfId="1226" priority="570" operator="equal">
      <formula>"a"</formula>
    </cfRule>
  </conditionalFormatting>
  <conditionalFormatting sqref="P45:AW45">
    <cfRule type="cellIs" dxfId="1225" priority="566" operator="equal">
      <formula>"b"</formula>
    </cfRule>
    <cfRule type="cellIs" dxfId="1224" priority="567" operator="equal">
      <formula>"e"</formula>
    </cfRule>
    <cfRule type="cellIs" dxfId="1223" priority="568" operator="equal">
      <formula>"c"</formula>
    </cfRule>
    <cfRule type="cellIs" dxfId="1222" priority="569" operator="equal">
      <formula>"n"</formula>
    </cfRule>
  </conditionalFormatting>
  <conditionalFormatting sqref="AX45:BB45">
    <cfRule type="cellIs" dxfId="1221" priority="564" operator="equal">
      <formula>"A"</formula>
    </cfRule>
    <cfRule type="cellIs" dxfId="1220" priority="565" operator="equal">
      <formula>"E"</formula>
    </cfRule>
  </conditionalFormatting>
  <conditionalFormatting sqref="AX45:BB45">
    <cfRule type="colorScale" priority="563">
      <colorScale>
        <cfvo type="min"/>
        <cfvo type="max"/>
        <color rgb="FFFF7128"/>
        <color rgb="FFFFEF9C"/>
      </colorScale>
    </cfRule>
  </conditionalFormatting>
  <conditionalFormatting sqref="AX45:BB45">
    <cfRule type="cellIs" dxfId="1219" priority="561" operator="equal">
      <formula>"A"</formula>
    </cfRule>
    <cfRule type="cellIs" dxfId="1218" priority="562" operator="equal">
      <formula>"E"</formula>
    </cfRule>
  </conditionalFormatting>
  <conditionalFormatting sqref="AX45:BB45">
    <cfRule type="colorScale" priority="560">
      <colorScale>
        <cfvo type="min"/>
        <cfvo type="max"/>
        <color rgb="FFFF7128"/>
        <color rgb="FFFFEF9C"/>
      </colorScale>
    </cfRule>
  </conditionalFormatting>
  <conditionalFormatting sqref="AX48:BB48">
    <cfRule type="cellIs" dxfId="1217" priority="557" operator="equal">
      <formula>"A"</formula>
    </cfRule>
    <cfRule type="cellIs" dxfId="1216" priority="558" operator="equal">
      <formula>"E"</formula>
    </cfRule>
  </conditionalFormatting>
  <conditionalFormatting sqref="AX48:BB48">
    <cfRule type="colorScale" priority="556">
      <colorScale>
        <cfvo type="min"/>
        <cfvo type="max"/>
        <color rgb="FFFF7128"/>
        <color rgb="FFFFEF9C"/>
      </colorScale>
    </cfRule>
  </conditionalFormatting>
  <conditionalFormatting sqref="Q48:AW48">
    <cfRule type="cellIs" dxfId="1215" priority="555" operator="equal">
      <formula>"a"</formula>
    </cfRule>
  </conditionalFormatting>
  <conditionalFormatting sqref="Q48:AW48">
    <cfRule type="cellIs" dxfId="1214" priority="551" operator="equal">
      <formula>"b"</formula>
    </cfRule>
    <cfRule type="cellIs" dxfId="1213" priority="552" operator="equal">
      <formula>"e"</formula>
    </cfRule>
    <cfRule type="cellIs" dxfId="1212" priority="553" operator="equal">
      <formula>"c"</formula>
    </cfRule>
    <cfRule type="cellIs" dxfId="1211" priority="554" operator="equal">
      <formula>"n"</formula>
    </cfRule>
  </conditionalFormatting>
  <conditionalFormatting sqref="AX48:BB48">
    <cfRule type="cellIs" dxfId="1210" priority="549" operator="equal">
      <formula>"A"</formula>
    </cfRule>
    <cfRule type="cellIs" dxfId="1209" priority="550" operator="equal">
      <formula>"E"</formula>
    </cfRule>
  </conditionalFormatting>
  <conditionalFormatting sqref="AX48:BB48">
    <cfRule type="colorScale" priority="548">
      <colorScale>
        <cfvo type="min"/>
        <cfvo type="max"/>
        <color rgb="FFFF7128"/>
        <color rgb="FFFFEF9C"/>
      </colorScale>
    </cfRule>
  </conditionalFormatting>
  <conditionalFormatting sqref="AX48:BB48">
    <cfRule type="cellIs" dxfId="1208" priority="546" operator="equal">
      <formula>"A"</formula>
    </cfRule>
    <cfRule type="cellIs" dxfId="1207" priority="547" operator="equal">
      <formula>"E"</formula>
    </cfRule>
  </conditionalFormatting>
  <conditionalFormatting sqref="AX48:BB48">
    <cfRule type="colorScale" priority="545">
      <colorScale>
        <cfvo type="min"/>
        <cfvo type="max"/>
        <color rgb="FFFF7128"/>
        <color rgb="FFFFEF9C"/>
      </colorScale>
    </cfRule>
  </conditionalFormatting>
  <conditionalFormatting sqref="AX50:BB50">
    <cfRule type="cellIs" dxfId="1206" priority="542" operator="equal">
      <formula>"A"</formula>
    </cfRule>
    <cfRule type="cellIs" dxfId="1205" priority="543" operator="equal">
      <formula>"E"</formula>
    </cfRule>
  </conditionalFormatting>
  <conditionalFormatting sqref="AX50:BB50">
    <cfRule type="colorScale" priority="541">
      <colorScale>
        <cfvo type="min"/>
        <cfvo type="max"/>
        <color rgb="FFFF7128"/>
        <color rgb="FFFFEF9C"/>
      </colorScale>
    </cfRule>
  </conditionalFormatting>
  <conditionalFormatting sqref="P50:AW50">
    <cfRule type="cellIs" dxfId="1204" priority="540" operator="equal">
      <formula>"a"</formula>
    </cfRule>
  </conditionalFormatting>
  <conditionalFormatting sqref="P50:AW50">
    <cfRule type="cellIs" dxfId="1203" priority="536" operator="equal">
      <formula>"b"</formula>
    </cfRule>
    <cfRule type="cellIs" dxfId="1202" priority="537" operator="equal">
      <formula>"e"</formula>
    </cfRule>
    <cfRule type="cellIs" dxfId="1201" priority="538" operator="equal">
      <formula>"c"</formula>
    </cfRule>
    <cfRule type="cellIs" dxfId="1200" priority="539" operator="equal">
      <formula>"n"</formula>
    </cfRule>
  </conditionalFormatting>
  <conditionalFormatting sqref="AX50:BB50">
    <cfRule type="cellIs" dxfId="1199" priority="534" operator="equal">
      <formula>"A"</formula>
    </cfRule>
    <cfRule type="cellIs" dxfId="1198" priority="535" operator="equal">
      <formula>"E"</formula>
    </cfRule>
  </conditionalFormatting>
  <conditionalFormatting sqref="AX50:BB50">
    <cfRule type="colorScale" priority="533">
      <colorScale>
        <cfvo type="min"/>
        <cfvo type="max"/>
        <color rgb="FFFF7128"/>
        <color rgb="FFFFEF9C"/>
      </colorScale>
    </cfRule>
  </conditionalFormatting>
  <conditionalFormatting sqref="AX50:BB50">
    <cfRule type="cellIs" dxfId="1197" priority="531" operator="equal">
      <formula>"A"</formula>
    </cfRule>
    <cfRule type="cellIs" dxfId="1196" priority="532" operator="equal">
      <formula>"E"</formula>
    </cfRule>
  </conditionalFormatting>
  <conditionalFormatting sqref="AX50:BB50">
    <cfRule type="colorScale" priority="530">
      <colorScale>
        <cfvo type="min"/>
        <cfvo type="max"/>
        <color rgb="FFFF7128"/>
        <color rgb="FFFFEF9C"/>
      </colorScale>
    </cfRule>
  </conditionalFormatting>
  <conditionalFormatting sqref="AX57:BB57">
    <cfRule type="cellIs" dxfId="1195" priority="527" operator="equal">
      <formula>"A"</formula>
    </cfRule>
    <cfRule type="cellIs" dxfId="1194" priority="528" operator="equal">
      <formula>"E"</formula>
    </cfRule>
  </conditionalFormatting>
  <conditionalFormatting sqref="AX57:BB57">
    <cfRule type="colorScale" priority="526">
      <colorScale>
        <cfvo type="min"/>
        <cfvo type="max"/>
        <color rgb="FFFF7128"/>
        <color rgb="FFFFEF9C"/>
      </colorScale>
    </cfRule>
  </conditionalFormatting>
  <conditionalFormatting sqref="P57:AW57">
    <cfRule type="cellIs" dxfId="1193" priority="525" operator="equal">
      <formula>"a"</formula>
    </cfRule>
  </conditionalFormatting>
  <conditionalFormatting sqref="P57:AW57">
    <cfRule type="cellIs" dxfId="1192" priority="521" operator="equal">
      <formula>"b"</formula>
    </cfRule>
    <cfRule type="cellIs" dxfId="1191" priority="522" operator="equal">
      <formula>"e"</formula>
    </cfRule>
    <cfRule type="cellIs" dxfId="1190" priority="523" operator="equal">
      <formula>"c"</formula>
    </cfRule>
    <cfRule type="cellIs" dxfId="1189" priority="524" operator="equal">
      <formula>"n"</formula>
    </cfRule>
  </conditionalFormatting>
  <conditionalFormatting sqref="AX57:BB57">
    <cfRule type="cellIs" dxfId="1188" priority="519" operator="equal">
      <formula>"A"</formula>
    </cfRule>
    <cfRule type="cellIs" dxfId="1187" priority="520" operator="equal">
      <formula>"E"</formula>
    </cfRule>
  </conditionalFormatting>
  <conditionalFormatting sqref="AX57:BB57">
    <cfRule type="colorScale" priority="518">
      <colorScale>
        <cfvo type="min"/>
        <cfvo type="max"/>
        <color rgb="FFFF7128"/>
        <color rgb="FFFFEF9C"/>
      </colorScale>
    </cfRule>
  </conditionalFormatting>
  <conditionalFormatting sqref="AX57:BB57">
    <cfRule type="cellIs" dxfId="1186" priority="516" operator="equal">
      <formula>"A"</formula>
    </cfRule>
    <cfRule type="cellIs" dxfId="1185" priority="517" operator="equal">
      <formula>"E"</formula>
    </cfRule>
  </conditionalFormatting>
  <conditionalFormatting sqref="AX57:BB57">
    <cfRule type="colorScale" priority="515">
      <colorScale>
        <cfvo type="min"/>
        <cfvo type="max"/>
        <color rgb="FFFF7128"/>
        <color rgb="FFFFEF9C"/>
      </colorScale>
    </cfRule>
  </conditionalFormatting>
  <conditionalFormatting sqref="AX59:BB59">
    <cfRule type="cellIs" dxfId="1184" priority="512" operator="equal">
      <formula>"A"</formula>
    </cfRule>
    <cfRule type="cellIs" dxfId="1183" priority="513" operator="equal">
      <formula>"E"</formula>
    </cfRule>
  </conditionalFormatting>
  <conditionalFormatting sqref="AX59:BB59">
    <cfRule type="colorScale" priority="511">
      <colorScale>
        <cfvo type="min"/>
        <cfvo type="max"/>
        <color rgb="FFFF7128"/>
        <color rgb="FFFFEF9C"/>
      </colorScale>
    </cfRule>
  </conditionalFormatting>
  <conditionalFormatting sqref="P59:AW59">
    <cfRule type="cellIs" dxfId="1182" priority="510" operator="equal">
      <formula>"a"</formula>
    </cfRule>
  </conditionalFormatting>
  <conditionalFormatting sqref="P59:AW59">
    <cfRule type="cellIs" dxfId="1181" priority="506" operator="equal">
      <formula>"b"</formula>
    </cfRule>
    <cfRule type="cellIs" dxfId="1180" priority="507" operator="equal">
      <formula>"e"</formula>
    </cfRule>
    <cfRule type="cellIs" dxfId="1179" priority="508" operator="equal">
      <formula>"c"</formula>
    </cfRule>
    <cfRule type="cellIs" dxfId="1178" priority="509" operator="equal">
      <formula>"n"</formula>
    </cfRule>
  </conditionalFormatting>
  <conditionalFormatting sqref="AX59:BB59">
    <cfRule type="cellIs" dxfId="1177" priority="504" operator="equal">
      <formula>"A"</formula>
    </cfRule>
    <cfRule type="cellIs" dxfId="1176" priority="505" operator="equal">
      <formula>"E"</formula>
    </cfRule>
  </conditionalFormatting>
  <conditionalFormatting sqref="AX59:BB59">
    <cfRule type="colorScale" priority="503">
      <colorScale>
        <cfvo type="min"/>
        <cfvo type="max"/>
        <color rgb="FFFF7128"/>
        <color rgb="FFFFEF9C"/>
      </colorScale>
    </cfRule>
  </conditionalFormatting>
  <conditionalFormatting sqref="AX59:BB59">
    <cfRule type="cellIs" dxfId="1175" priority="501" operator="equal">
      <formula>"A"</formula>
    </cfRule>
    <cfRule type="cellIs" dxfId="1174" priority="502" operator="equal">
      <formula>"E"</formula>
    </cfRule>
  </conditionalFormatting>
  <conditionalFormatting sqref="AX59:BB59">
    <cfRule type="colorScale" priority="500">
      <colorScale>
        <cfvo type="min"/>
        <cfvo type="max"/>
        <color rgb="FFFF7128"/>
        <color rgb="FFFFEF9C"/>
      </colorScale>
    </cfRule>
  </conditionalFormatting>
  <conditionalFormatting sqref="AX61:BB61">
    <cfRule type="cellIs" dxfId="1173" priority="497" operator="equal">
      <formula>"A"</formula>
    </cfRule>
    <cfRule type="cellIs" dxfId="1172" priority="498" operator="equal">
      <formula>"E"</formula>
    </cfRule>
  </conditionalFormatting>
  <conditionalFormatting sqref="AX61:BB61">
    <cfRule type="colorScale" priority="496">
      <colorScale>
        <cfvo type="min"/>
        <cfvo type="max"/>
        <color rgb="FFFF7128"/>
        <color rgb="FFFFEF9C"/>
      </colorScale>
    </cfRule>
  </conditionalFormatting>
  <conditionalFormatting sqref="P61:AW61">
    <cfRule type="cellIs" dxfId="1171" priority="495" operator="equal">
      <formula>"a"</formula>
    </cfRule>
  </conditionalFormatting>
  <conditionalFormatting sqref="P61:AW61">
    <cfRule type="cellIs" dxfId="1170" priority="491" operator="equal">
      <formula>"b"</formula>
    </cfRule>
    <cfRule type="cellIs" dxfId="1169" priority="492" operator="equal">
      <formula>"e"</formula>
    </cfRule>
    <cfRule type="cellIs" dxfId="1168" priority="493" operator="equal">
      <formula>"c"</formula>
    </cfRule>
    <cfRule type="cellIs" dxfId="1167" priority="494" operator="equal">
      <formula>"n"</formula>
    </cfRule>
  </conditionalFormatting>
  <conditionalFormatting sqref="AX61:BB61">
    <cfRule type="cellIs" dxfId="1166" priority="489" operator="equal">
      <formula>"A"</formula>
    </cfRule>
    <cfRule type="cellIs" dxfId="1165" priority="490" operator="equal">
      <formula>"E"</formula>
    </cfRule>
  </conditionalFormatting>
  <conditionalFormatting sqref="AX61:BB61">
    <cfRule type="colorScale" priority="488">
      <colorScale>
        <cfvo type="min"/>
        <cfvo type="max"/>
        <color rgb="FFFF7128"/>
        <color rgb="FFFFEF9C"/>
      </colorScale>
    </cfRule>
  </conditionalFormatting>
  <conditionalFormatting sqref="AX61:BB61">
    <cfRule type="cellIs" dxfId="1164" priority="486" operator="equal">
      <formula>"A"</formula>
    </cfRule>
    <cfRule type="cellIs" dxfId="1163" priority="487" operator="equal">
      <formula>"E"</formula>
    </cfRule>
  </conditionalFormatting>
  <conditionalFormatting sqref="AX61:BB61">
    <cfRule type="colorScale" priority="485">
      <colorScale>
        <cfvo type="min"/>
        <cfvo type="max"/>
        <color rgb="FFFF7128"/>
        <color rgb="FFFFEF9C"/>
      </colorScale>
    </cfRule>
  </conditionalFormatting>
  <conditionalFormatting sqref="AX63:BB63">
    <cfRule type="cellIs" dxfId="1162" priority="482" operator="equal">
      <formula>"A"</formula>
    </cfRule>
    <cfRule type="cellIs" dxfId="1161" priority="483" operator="equal">
      <formula>"E"</formula>
    </cfRule>
  </conditionalFormatting>
  <conditionalFormatting sqref="AX63:BB63">
    <cfRule type="colorScale" priority="481">
      <colorScale>
        <cfvo type="min"/>
        <cfvo type="max"/>
        <color rgb="FFFF7128"/>
        <color rgb="FFFFEF9C"/>
      </colorScale>
    </cfRule>
  </conditionalFormatting>
  <conditionalFormatting sqref="P63:AW63">
    <cfRule type="cellIs" dxfId="1160" priority="480" operator="equal">
      <formula>"a"</formula>
    </cfRule>
  </conditionalFormatting>
  <conditionalFormatting sqref="P63:AW63">
    <cfRule type="cellIs" dxfId="1159" priority="476" operator="equal">
      <formula>"b"</formula>
    </cfRule>
    <cfRule type="cellIs" dxfId="1158" priority="477" operator="equal">
      <formula>"e"</formula>
    </cfRule>
    <cfRule type="cellIs" dxfId="1157" priority="478" operator="equal">
      <formula>"c"</formula>
    </cfRule>
    <cfRule type="cellIs" dxfId="1156" priority="479" operator="equal">
      <formula>"n"</formula>
    </cfRule>
  </conditionalFormatting>
  <conditionalFormatting sqref="AX63:BB63">
    <cfRule type="cellIs" dxfId="1155" priority="474" operator="equal">
      <formula>"A"</formula>
    </cfRule>
    <cfRule type="cellIs" dxfId="1154" priority="475" operator="equal">
      <formula>"E"</formula>
    </cfRule>
  </conditionalFormatting>
  <conditionalFormatting sqref="AX63:BB63">
    <cfRule type="colorScale" priority="473">
      <colorScale>
        <cfvo type="min"/>
        <cfvo type="max"/>
        <color rgb="FFFF7128"/>
        <color rgb="FFFFEF9C"/>
      </colorScale>
    </cfRule>
  </conditionalFormatting>
  <conditionalFormatting sqref="AX63:BB63">
    <cfRule type="cellIs" dxfId="1153" priority="471" operator="equal">
      <formula>"A"</formula>
    </cfRule>
    <cfRule type="cellIs" dxfId="1152" priority="472" operator="equal">
      <formula>"E"</formula>
    </cfRule>
  </conditionalFormatting>
  <conditionalFormatting sqref="AX63:BB63">
    <cfRule type="colorScale" priority="470">
      <colorScale>
        <cfvo type="min"/>
        <cfvo type="max"/>
        <color rgb="FFFF7128"/>
        <color rgb="FFFFEF9C"/>
      </colorScale>
    </cfRule>
  </conditionalFormatting>
  <conditionalFormatting sqref="AX65:BB65">
    <cfRule type="cellIs" dxfId="1151" priority="467" operator="equal">
      <formula>"A"</formula>
    </cfRule>
    <cfRule type="cellIs" dxfId="1150" priority="468" operator="equal">
      <formula>"E"</formula>
    </cfRule>
  </conditionalFormatting>
  <conditionalFormatting sqref="AX65:BB65">
    <cfRule type="colorScale" priority="466">
      <colorScale>
        <cfvo type="min"/>
        <cfvo type="max"/>
        <color rgb="FFFF7128"/>
        <color rgb="FFFFEF9C"/>
      </colorScale>
    </cfRule>
  </conditionalFormatting>
  <conditionalFormatting sqref="P65:AW65">
    <cfRule type="cellIs" dxfId="1149" priority="465" operator="equal">
      <formula>"a"</formula>
    </cfRule>
  </conditionalFormatting>
  <conditionalFormatting sqref="P65:AW65">
    <cfRule type="cellIs" dxfId="1148" priority="461" operator="equal">
      <formula>"b"</formula>
    </cfRule>
    <cfRule type="cellIs" dxfId="1147" priority="462" operator="equal">
      <formula>"e"</formula>
    </cfRule>
    <cfRule type="cellIs" dxfId="1146" priority="463" operator="equal">
      <formula>"c"</formula>
    </cfRule>
    <cfRule type="cellIs" dxfId="1145" priority="464" operator="equal">
      <formula>"n"</formula>
    </cfRule>
  </conditionalFormatting>
  <conditionalFormatting sqref="AX65:BB65">
    <cfRule type="cellIs" dxfId="1144" priority="459" operator="equal">
      <formula>"A"</formula>
    </cfRule>
    <cfRule type="cellIs" dxfId="1143" priority="460" operator="equal">
      <formula>"E"</formula>
    </cfRule>
  </conditionalFormatting>
  <conditionalFormatting sqref="AX65:BB65">
    <cfRule type="colorScale" priority="458">
      <colorScale>
        <cfvo type="min"/>
        <cfvo type="max"/>
        <color rgb="FFFF7128"/>
        <color rgb="FFFFEF9C"/>
      </colorScale>
    </cfRule>
  </conditionalFormatting>
  <conditionalFormatting sqref="AX65:BB65">
    <cfRule type="cellIs" dxfId="1142" priority="456" operator="equal">
      <formula>"A"</formula>
    </cfRule>
    <cfRule type="cellIs" dxfId="1141" priority="457" operator="equal">
      <formula>"E"</formula>
    </cfRule>
  </conditionalFormatting>
  <conditionalFormatting sqref="AX65:BB65">
    <cfRule type="colorScale" priority="455">
      <colorScale>
        <cfvo type="min"/>
        <cfvo type="max"/>
        <color rgb="FFFF7128"/>
        <color rgb="FFFFEF9C"/>
      </colorScale>
    </cfRule>
  </conditionalFormatting>
  <conditionalFormatting sqref="AX67:BB67">
    <cfRule type="cellIs" dxfId="1140" priority="452" operator="equal">
      <formula>"A"</formula>
    </cfRule>
    <cfRule type="cellIs" dxfId="1139" priority="453" operator="equal">
      <formula>"E"</formula>
    </cfRule>
  </conditionalFormatting>
  <conditionalFormatting sqref="AX67:BB67">
    <cfRule type="colorScale" priority="451">
      <colorScale>
        <cfvo type="min"/>
        <cfvo type="max"/>
        <color rgb="FFFF7128"/>
        <color rgb="FFFFEF9C"/>
      </colorScale>
    </cfRule>
  </conditionalFormatting>
  <conditionalFormatting sqref="P67:AW67">
    <cfRule type="cellIs" dxfId="1138" priority="450" operator="equal">
      <formula>"a"</formula>
    </cfRule>
  </conditionalFormatting>
  <conditionalFormatting sqref="P67:AW67">
    <cfRule type="cellIs" dxfId="1137" priority="446" operator="equal">
      <formula>"b"</formula>
    </cfRule>
    <cfRule type="cellIs" dxfId="1136" priority="447" operator="equal">
      <formula>"e"</formula>
    </cfRule>
    <cfRule type="cellIs" dxfId="1135" priority="448" operator="equal">
      <formula>"c"</formula>
    </cfRule>
    <cfRule type="cellIs" dxfId="1134" priority="449" operator="equal">
      <formula>"n"</formula>
    </cfRule>
  </conditionalFormatting>
  <conditionalFormatting sqref="AX67:BB67">
    <cfRule type="cellIs" dxfId="1133" priority="444" operator="equal">
      <formula>"A"</formula>
    </cfRule>
    <cfRule type="cellIs" dxfId="1132" priority="445" operator="equal">
      <formula>"E"</formula>
    </cfRule>
  </conditionalFormatting>
  <conditionalFormatting sqref="AX67:BB67">
    <cfRule type="colorScale" priority="443">
      <colorScale>
        <cfvo type="min"/>
        <cfvo type="max"/>
        <color rgb="FFFF7128"/>
        <color rgb="FFFFEF9C"/>
      </colorScale>
    </cfRule>
  </conditionalFormatting>
  <conditionalFormatting sqref="AX67:BB67">
    <cfRule type="cellIs" dxfId="1131" priority="441" operator="equal">
      <formula>"A"</formula>
    </cfRule>
    <cfRule type="cellIs" dxfId="1130" priority="442" operator="equal">
      <formula>"E"</formula>
    </cfRule>
  </conditionalFormatting>
  <conditionalFormatting sqref="AX67:BB67">
    <cfRule type="colorScale" priority="440">
      <colorScale>
        <cfvo type="min"/>
        <cfvo type="max"/>
        <color rgb="FFFF7128"/>
        <color rgb="FFFFEF9C"/>
      </colorScale>
    </cfRule>
  </conditionalFormatting>
  <conditionalFormatting sqref="AX35:BB35">
    <cfRule type="cellIs" dxfId="1129" priority="437" operator="equal">
      <formula>"A"</formula>
    </cfRule>
    <cfRule type="cellIs" dxfId="1128" priority="438" operator="equal">
      <formula>"E"</formula>
    </cfRule>
  </conditionalFormatting>
  <conditionalFormatting sqref="AX35:BB35">
    <cfRule type="colorScale" priority="436">
      <colorScale>
        <cfvo type="min"/>
        <cfvo type="max"/>
        <color rgb="FFFF7128"/>
        <color rgb="FFFFEF9C"/>
      </colorScale>
    </cfRule>
  </conditionalFormatting>
  <conditionalFormatting sqref="P35:AW35">
    <cfRule type="cellIs" dxfId="1127" priority="435" operator="equal">
      <formula>"a"</formula>
    </cfRule>
  </conditionalFormatting>
  <conditionalFormatting sqref="P35:AW35">
    <cfRule type="cellIs" dxfId="1126" priority="431" operator="equal">
      <formula>"b"</formula>
    </cfRule>
    <cfRule type="cellIs" dxfId="1125" priority="432" operator="equal">
      <formula>"e"</formula>
    </cfRule>
    <cfRule type="cellIs" dxfId="1124" priority="433" operator="equal">
      <formula>"c"</formula>
    </cfRule>
    <cfRule type="cellIs" dxfId="1123" priority="434" operator="equal">
      <formula>"n"</formula>
    </cfRule>
  </conditionalFormatting>
  <conditionalFormatting sqref="AX35:BB35">
    <cfRule type="cellIs" dxfId="1122" priority="429" operator="equal">
      <formula>"A"</formula>
    </cfRule>
    <cfRule type="cellIs" dxfId="1121" priority="430" operator="equal">
      <formula>"E"</formula>
    </cfRule>
  </conditionalFormatting>
  <conditionalFormatting sqref="AX35:BB35">
    <cfRule type="colorScale" priority="428">
      <colorScale>
        <cfvo type="min"/>
        <cfvo type="max"/>
        <color rgb="FFFF7128"/>
        <color rgb="FFFFEF9C"/>
      </colorScale>
    </cfRule>
  </conditionalFormatting>
  <conditionalFormatting sqref="AX35:BB35">
    <cfRule type="cellIs" dxfId="1120" priority="426" operator="equal">
      <formula>"A"</formula>
    </cfRule>
    <cfRule type="cellIs" dxfId="1119" priority="427" operator="equal">
      <formula>"E"</formula>
    </cfRule>
  </conditionalFormatting>
  <conditionalFormatting sqref="AX35:BB35">
    <cfRule type="colorScale" priority="425">
      <colorScale>
        <cfvo type="min"/>
        <cfvo type="max"/>
        <color rgb="FFFF7128"/>
        <color rgb="FFFFEF9C"/>
      </colorScale>
    </cfRule>
  </conditionalFormatting>
  <conditionalFormatting sqref="AX55:BB55">
    <cfRule type="cellIs" dxfId="1118" priority="422" operator="equal">
      <formula>"A"</formula>
    </cfRule>
    <cfRule type="cellIs" dxfId="1117" priority="423" operator="equal">
      <formula>"E"</formula>
    </cfRule>
  </conditionalFormatting>
  <conditionalFormatting sqref="AX55:BB55">
    <cfRule type="colorScale" priority="421">
      <colorScale>
        <cfvo type="min"/>
        <cfvo type="max"/>
        <color rgb="FFFF7128"/>
        <color rgb="FFFFEF9C"/>
      </colorScale>
    </cfRule>
  </conditionalFormatting>
  <conditionalFormatting sqref="P55:AW55">
    <cfRule type="cellIs" dxfId="1116" priority="420" operator="equal">
      <formula>"a"</formula>
    </cfRule>
  </conditionalFormatting>
  <conditionalFormatting sqref="P55:AW55">
    <cfRule type="cellIs" dxfId="1115" priority="416" operator="equal">
      <formula>"b"</formula>
    </cfRule>
    <cfRule type="cellIs" dxfId="1114" priority="417" operator="equal">
      <formula>"e"</formula>
    </cfRule>
    <cfRule type="cellIs" dxfId="1113" priority="418" operator="equal">
      <formula>"c"</formula>
    </cfRule>
    <cfRule type="cellIs" dxfId="1112" priority="419" operator="equal">
      <formula>"n"</formula>
    </cfRule>
  </conditionalFormatting>
  <conditionalFormatting sqref="AX55:BB55">
    <cfRule type="cellIs" dxfId="1111" priority="414" operator="equal">
      <formula>"A"</formula>
    </cfRule>
    <cfRule type="cellIs" dxfId="1110" priority="415" operator="equal">
      <formula>"E"</formula>
    </cfRule>
  </conditionalFormatting>
  <conditionalFormatting sqref="AX55:BB55">
    <cfRule type="colorScale" priority="413">
      <colorScale>
        <cfvo type="min"/>
        <cfvo type="max"/>
        <color rgb="FFFF7128"/>
        <color rgb="FFFFEF9C"/>
      </colorScale>
    </cfRule>
  </conditionalFormatting>
  <conditionalFormatting sqref="AX55:BB55">
    <cfRule type="cellIs" dxfId="1109" priority="411" operator="equal">
      <formula>"A"</formula>
    </cfRule>
    <cfRule type="cellIs" dxfId="1108" priority="412" operator="equal">
      <formula>"E"</formula>
    </cfRule>
  </conditionalFormatting>
  <conditionalFormatting sqref="AX55:BB55">
    <cfRule type="colorScale" priority="410">
      <colorScale>
        <cfvo type="min"/>
        <cfvo type="max"/>
        <color rgb="FFFF7128"/>
        <color rgb="FFFFEF9C"/>
      </colorScale>
    </cfRule>
  </conditionalFormatting>
  <conditionalFormatting sqref="AX69:BB69">
    <cfRule type="cellIs" dxfId="1107" priority="407" operator="equal">
      <formula>"A"</formula>
    </cfRule>
    <cfRule type="cellIs" dxfId="1106" priority="408" operator="equal">
      <formula>"E"</formula>
    </cfRule>
  </conditionalFormatting>
  <conditionalFormatting sqref="AX69:BB69">
    <cfRule type="colorScale" priority="406">
      <colorScale>
        <cfvo type="min"/>
        <cfvo type="max"/>
        <color rgb="FFFF7128"/>
        <color rgb="FFFFEF9C"/>
      </colorScale>
    </cfRule>
  </conditionalFormatting>
  <conditionalFormatting sqref="P69:AW69">
    <cfRule type="cellIs" dxfId="1105" priority="405" operator="equal">
      <formula>"a"</formula>
    </cfRule>
  </conditionalFormatting>
  <conditionalFormatting sqref="P69:AW69">
    <cfRule type="cellIs" dxfId="1104" priority="401" operator="equal">
      <formula>"b"</formula>
    </cfRule>
    <cfRule type="cellIs" dxfId="1103" priority="402" operator="equal">
      <formula>"e"</formula>
    </cfRule>
    <cfRule type="cellIs" dxfId="1102" priority="403" operator="equal">
      <formula>"c"</formula>
    </cfRule>
    <cfRule type="cellIs" dxfId="1101" priority="404" operator="equal">
      <formula>"n"</formula>
    </cfRule>
  </conditionalFormatting>
  <conditionalFormatting sqref="AX69:BB69">
    <cfRule type="cellIs" dxfId="1100" priority="399" operator="equal">
      <formula>"A"</formula>
    </cfRule>
    <cfRule type="cellIs" dxfId="1099" priority="400" operator="equal">
      <formula>"E"</formula>
    </cfRule>
  </conditionalFormatting>
  <conditionalFormatting sqref="AX69:BB69">
    <cfRule type="colorScale" priority="398">
      <colorScale>
        <cfvo type="min"/>
        <cfvo type="max"/>
        <color rgb="FFFF7128"/>
        <color rgb="FFFFEF9C"/>
      </colorScale>
    </cfRule>
  </conditionalFormatting>
  <conditionalFormatting sqref="AX69:BB69">
    <cfRule type="cellIs" dxfId="1098" priority="396" operator="equal">
      <formula>"A"</formula>
    </cfRule>
    <cfRule type="cellIs" dxfId="1097" priority="397" operator="equal">
      <formula>"E"</formula>
    </cfRule>
  </conditionalFormatting>
  <conditionalFormatting sqref="AX69:BB69">
    <cfRule type="colorScale" priority="395">
      <colorScale>
        <cfvo type="min"/>
        <cfvo type="max"/>
        <color rgb="FFFF7128"/>
        <color rgb="FFFFEF9C"/>
      </colorScale>
    </cfRule>
  </conditionalFormatting>
  <conditionalFormatting sqref="P36:AW36">
    <cfRule type="cellIs" dxfId="1091" priority="282" operator="equal">
      <formula>"a"</formula>
    </cfRule>
  </conditionalFormatting>
  <conditionalFormatting sqref="P36:AW36">
    <cfRule type="cellIs" dxfId="1090" priority="278" operator="equal">
      <formula>"b"</formula>
    </cfRule>
    <cfRule type="cellIs" dxfId="1089" priority="279" operator="equal">
      <formula>"e"</formula>
    </cfRule>
    <cfRule type="cellIs" dxfId="1088" priority="280" operator="equal">
      <formula>"c"</formula>
    </cfRule>
    <cfRule type="cellIs" dxfId="1087" priority="281" operator="equal">
      <formula>"n"</formula>
    </cfRule>
  </conditionalFormatting>
  <conditionalFormatting sqref="P56:AW56">
    <cfRule type="cellIs" dxfId="1086" priority="277" operator="equal">
      <formula>"a"</formula>
    </cfRule>
  </conditionalFormatting>
  <conditionalFormatting sqref="P56:AW56">
    <cfRule type="cellIs" dxfId="1085" priority="273" operator="equal">
      <formula>"b"</formula>
    </cfRule>
    <cfRule type="cellIs" dxfId="1084" priority="274" operator="equal">
      <formula>"e"</formula>
    </cfRule>
    <cfRule type="cellIs" dxfId="1083" priority="275" operator="equal">
      <formula>"c"</formula>
    </cfRule>
    <cfRule type="cellIs" dxfId="1082" priority="276" operator="equal">
      <formula>"n"</formula>
    </cfRule>
  </conditionalFormatting>
  <conditionalFormatting sqref="P64:AW64">
    <cfRule type="cellIs" dxfId="1071" priority="262" operator="equal">
      <formula>"a"</formula>
    </cfRule>
  </conditionalFormatting>
  <conditionalFormatting sqref="P64:AW64">
    <cfRule type="cellIs" dxfId="1070" priority="258" operator="equal">
      <formula>"b"</formula>
    </cfRule>
    <cfRule type="cellIs" dxfId="1069" priority="259" operator="equal">
      <formula>"e"</formula>
    </cfRule>
    <cfRule type="cellIs" dxfId="1068" priority="260" operator="equal">
      <formula>"c"</formula>
    </cfRule>
    <cfRule type="cellIs" dxfId="1067" priority="261" operator="equal">
      <formula>"n"</formula>
    </cfRule>
  </conditionalFormatting>
  <conditionalFormatting sqref="P48">
    <cfRule type="cellIs" dxfId="1066" priority="252" operator="equal">
      <formula>"a"</formula>
    </cfRule>
  </conditionalFormatting>
  <conditionalFormatting sqref="P48">
    <cfRule type="cellIs" dxfId="1065" priority="248" operator="equal">
      <formula>"b"</formula>
    </cfRule>
    <cfRule type="cellIs" dxfId="1064" priority="249" operator="equal">
      <formula>"e"</formula>
    </cfRule>
    <cfRule type="cellIs" dxfId="1063" priority="250" operator="equal">
      <formula>"c"</formula>
    </cfRule>
    <cfRule type="cellIs" dxfId="1062" priority="251" operator="equal">
      <formula>"n"</formula>
    </cfRule>
  </conditionalFormatting>
  <conditionalFormatting sqref="P5:AW9">
    <cfRule type="cellIs" dxfId="1056" priority="135" operator="equal">
      <formula>"a"</formula>
    </cfRule>
  </conditionalFormatting>
  <conditionalFormatting sqref="P5:AW9">
    <cfRule type="cellIs" dxfId="1055" priority="131" operator="equal">
      <formula>"b"</formula>
    </cfRule>
    <cfRule type="cellIs" dxfId="1054" priority="132" operator="equal">
      <formula>"e"</formula>
    </cfRule>
    <cfRule type="cellIs" dxfId="1053" priority="133" operator="equal">
      <formula>"c"</formula>
    </cfRule>
    <cfRule type="cellIs" dxfId="1052" priority="134" operator="equal">
      <formula>"n"</formula>
    </cfRule>
  </conditionalFormatting>
  <conditionalFormatting sqref="P11:AW11">
    <cfRule type="cellIs" dxfId="1051" priority="127" operator="equal">
      <formula>"a"</formula>
    </cfRule>
  </conditionalFormatting>
  <conditionalFormatting sqref="P11:AW11">
    <cfRule type="cellIs" dxfId="1050" priority="123" operator="equal">
      <formula>"b"</formula>
    </cfRule>
    <cfRule type="cellIs" dxfId="1049" priority="124" operator="equal">
      <formula>"e"</formula>
    </cfRule>
    <cfRule type="cellIs" dxfId="1048" priority="125" operator="equal">
      <formula>"c"</formula>
    </cfRule>
    <cfRule type="cellIs" dxfId="1047" priority="126" operator="equal">
      <formula>"n"</formula>
    </cfRule>
  </conditionalFormatting>
  <conditionalFormatting sqref="P12:AW12">
    <cfRule type="cellIs" dxfId="1046" priority="119" operator="equal">
      <formula>"a"</formula>
    </cfRule>
  </conditionalFormatting>
  <conditionalFormatting sqref="P12:AW12">
    <cfRule type="cellIs" dxfId="1045" priority="115" operator="equal">
      <formula>"b"</formula>
    </cfRule>
    <cfRule type="cellIs" dxfId="1044" priority="116" operator="equal">
      <formula>"e"</formula>
    </cfRule>
    <cfRule type="cellIs" dxfId="1043" priority="117" operator="equal">
      <formula>"c"</formula>
    </cfRule>
    <cfRule type="cellIs" dxfId="1042" priority="118" operator="equal">
      <formula>"n"</formula>
    </cfRule>
  </conditionalFormatting>
  <conditionalFormatting sqref="P14:AW19">
    <cfRule type="cellIs" dxfId="1041" priority="111" operator="equal">
      <formula>"a"</formula>
    </cfRule>
  </conditionalFormatting>
  <conditionalFormatting sqref="P14:AW19">
    <cfRule type="cellIs" dxfId="1040" priority="107" operator="equal">
      <formula>"b"</formula>
    </cfRule>
    <cfRule type="cellIs" dxfId="1039" priority="108" operator="equal">
      <formula>"e"</formula>
    </cfRule>
    <cfRule type="cellIs" dxfId="1038" priority="109" operator="equal">
      <formula>"c"</formula>
    </cfRule>
    <cfRule type="cellIs" dxfId="1037" priority="110" operator="equal">
      <formula>"n"</formula>
    </cfRule>
  </conditionalFormatting>
  <conditionalFormatting sqref="P21:AW24">
    <cfRule type="cellIs" dxfId="1036" priority="103" operator="equal">
      <formula>"a"</formula>
    </cfRule>
  </conditionalFormatting>
  <conditionalFormatting sqref="P21:AW24">
    <cfRule type="cellIs" dxfId="1035" priority="99" operator="equal">
      <formula>"b"</formula>
    </cfRule>
    <cfRule type="cellIs" dxfId="1034" priority="100" operator="equal">
      <formula>"e"</formula>
    </cfRule>
    <cfRule type="cellIs" dxfId="1033" priority="101" operator="equal">
      <formula>"c"</formula>
    </cfRule>
    <cfRule type="cellIs" dxfId="1032" priority="102" operator="equal">
      <formula>"n"</formula>
    </cfRule>
  </conditionalFormatting>
  <conditionalFormatting sqref="P26:AW28">
    <cfRule type="cellIs" dxfId="1031" priority="95" operator="equal">
      <formula>"a"</formula>
    </cfRule>
  </conditionalFormatting>
  <conditionalFormatting sqref="P26:AW28">
    <cfRule type="cellIs" dxfId="1030" priority="91" operator="equal">
      <formula>"b"</formula>
    </cfRule>
    <cfRule type="cellIs" dxfId="1029" priority="92" operator="equal">
      <formula>"e"</formula>
    </cfRule>
    <cfRule type="cellIs" dxfId="1028" priority="93" operator="equal">
      <formula>"c"</formula>
    </cfRule>
    <cfRule type="cellIs" dxfId="1027" priority="94" operator="equal">
      <formula>"n"</formula>
    </cfRule>
  </conditionalFormatting>
  <conditionalFormatting sqref="P30:AW34">
    <cfRule type="cellIs" dxfId="1026" priority="87" operator="equal">
      <formula>"a"</formula>
    </cfRule>
  </conditionalFormatting>
  <conditionalFormatting sqref="P30:AW34">
    <cfRule type="cellIs" dxfId="1025" priority="83" operator="equal">
      <formula>"b"</formula>
    </cfRule>
    <cfRule type="cellIs" dxfId="1024" priority="84" operator="equal">
      <formula>"e"</formula>
    </cfRule>
    <cfRule type="cellIs" dxfId="1023" priority="85" operator="equal">
      <formula>"c"</formula>
    </cfRule>
    <cfRule type="cellIs" dxfId="1022" priority="86" operator="equal">
      <formula>"n"</formula>
    </cfRule>
  </conditionalFormatting>
  <conditionalFormatting sqref="P38:AW38">
    <cfRule type="cellIs" dxfId="1021" priority="79" operator="equal">
      <formula>"a"</formula>
    </cfRule>
  </conditionalFormatting>
  <conditionalFormatting sqref="P38:AW38">
    <cfRule type="cellIs" dxfId="1020" priority="75" operator="equal">
      <formula>"b"</formula>
    </cfRule>
    <cfRule type="cellIs" dxfId="1019" priority="76" operator="equal">
      <formula>"e"</formula>
    </cfRule>
    <cfRule type="cellIs" dxfId="1018" priority="77" operator="equal">
      <formula>"c"</formula>
    </cfRule>
    <cfRule type="cellIs" dxfId="1017" priority="78" operator="equal">
      <formula>"n"</formula>
    </cfRule>
  </conditionalFormatting>
  <conditionalFormatting sqref="P40:AW41">
    <cfRule type="cellIs" dxfId="1016" priority="71" operator="equal">
      <formula>"a"</formula>
    </cfRule>
  </conditionalFormatting>
  <conditionalFormatting sqref="P40:AW41">
    <cfRule type="cellIs" dxfId="1015" priority="67" operator="equal">
      <formula>"b"</formula>
    </cfRule>
    <cfRule type="cellIs" dxfId="1014" priority="68" operator="equal">
      <formula>"e"</formula>
    </cfRule>
    <cfRule type="cellIs" dxfId="1013" priority="69" operator="equal">
      <formula>"c"</formula>
    </cfRule>
    <cfRule type="cellIs" dxfId="1012" priority="70" operator="equal">
      <formula>"n"</formula>
    </cfRule>
  </conditionalFormatting>
  <conditionalFormatting sqref="P43:AW44">
    <cfRule type="cellIs" dxfId="1011" priority="63" operator="equal">
      <formula>"a"</formula>
    </cfRule>
  </conditionalFormatting>
  <conditionalFormatting sqref="P43:AW44">
    <cfRule type="cellIs" dxfId="1010" priority="59" operator="equal">
      <formula>"b"</formula>
    </cfRule>
    <cfRule type="cellIs" dxfId="1009" priority="60" operator="equal">
      <formula>"e"</formula>
    </cfRule>
    <cfRule type="cellIs" dxfId="1008" priority="61" operator="equal">
      <formula>"c"</formula>
    </cfRule>
    <cfRule type="cellIs" dxfId="1007" priority="62" operator="equal">
      <formula>"n"</formula>
    </cfRule>
  </conditionalFormatting>
  <conditionalFormatting sqref="P46:AW47">
    <cfRule type="cellIs" dxfId="1006" priority="55" operator="equal">
      <formula>"a"</formula>
    </cfRule>
  </conditionalFormatting>
  <conditionalFormatting sqref="P46:AW47">
    <cfRule type="cellIs" dxfId="1005" priority="51" operator="equal">
      <formula>"b"</formula>
    </cfRule>
    <cfRule type="cellIs" dxfId="1004" priority="52" operator="equal">
      <formula>"e"</formula>
    </cfRule>
    <cfRule type="cellIs" dxfId="1003" priority="53" operator="equal">
      <formula>"c"</formula>
    </cfRule>
    <cfRule type="cellIs" dxfId="1002" priority="54" operator="equal">
      <formula>"n"</formula>
    </cfRule>
  </conditionalFormatting>
  <conditionalFormatting sqref="P51:AW54">
    <cfRule type="cellIs" dxfId="1001" priority="47" operator="equal">
      <formula>"a"</formula>
    </cfRule>
  </conditionalFormatting>
  <conditionalFormatting sqref="P51:AW54">
    <cfRule type="cellIs" dxfId="1000" priority="43" operator="equal">
      <formula>"b"</formula>
    </cfRule>
    <cfRule type="cellIs" dxfId="999" priority="44" operator="equal">
      <formula>"e"</formula>
    </cfRule>
    <cfRule type="cellIs" dxfId="998" priority="45" operator="equal">
      <formula>"c"</formula>
    </cfRule>
    <cfRule type="cellIs" dxfId="997" priority="46" operator="equal">
      <formula>"n"</formula>
    </cfRule>
  </conditionalFormatting>
  <conditionalFormatting sqref="P58:AW58">
    <cfRule type="cellIs" dxfId="996" priority="39" operator="equal">
      <formula>"a"</formula>
    </cfRule>
  </conditionalFormatting>
  <conditionalFormatting sqref="P58:AW58">
    <cfRule type="cellIs" dxfId="995" priority="35" operator="equal">
      <formula>"b"</formula>
    </cfRule>
    <cfRule type="cellIs" dxfId="994" priority="36" operator="equal">
      <formula>"e"</formula>
    </cfRule>
    <cfRule type="cellIs" dxfId="993" priority="37" operator="equal">
      <formula>"c"</formula>
    </cfRule>
    <cfRule type="cellIs" dxfId="992" priority="38" operator="equal">
      <formula>"n"</formula>
    </cfRule>
  </conditionalFormatting>
  <conditionalFormatting sqref="P68:AW68">
    <cfRule type="cellIs" dxfId="991" priority="31" operator="equal">
      <formula>"a"</formula>
    </cfRule>
  </conditionalFormatting>
  <conditionalFormatting sqref="P68:AW68">
    <cfRule type="cellIs" dxfId="990" priority="27" operator="equal">
      <formula>"b"</formula>
    </cfRule>
    <cfRule type="cellIs" dxfId="989" priority="28" operator="equal">
      <formula>"e"</formula>
    </cfRule>
    <cfRule type="cellIs" dxfId="988" priority="29" operator="equal">
      <formula>"c"</formula>
    </cfRule>
    <cfRule type="cellIs" dxfId="987" priority="30" operator="equal">
      <formula>"n"</formula>
    </cfRule>
  </conditionalFormatting>
  <conditionalFormatting sqref="P62:AW62">
    <cfRule type="cellIs" dxfId="908" priority="23" operator="equal">
      <formula>"a"</formula>
    </cfRule>
  </conditionalFormatting>
  <conditionalFormatting sqref="P62:AW62">
    <cfRule type="cellIs" dxfId="907" priority="19" operator="equal">
      <formula>"b"</formula>
    </cfRule>
    <cfRule type="cellIs" dxfId="906" priority="20" operator="equal">
      <formula>"e"</formula>
    </cfRule>
    <cfRule type="cellIs" dxfId="905" priority="21" operator="equal">
      <formula>"c"</formula>
    </cfRule>
    <cfRule type="cellIs" dxfId="904" priority="22" operator="equal">
      <formula>"n"</formula>
    </cfRule>
  </conditionalFormatting>
  <conditionalFormatting sqref="P60:AW60">
    <cfRule type="cellIs" dxfId="900" priority="15" operator="equal">
      <formula>"a"</formula>
    </cfRule>
  </conditionalFormatting>
  <conditionalFormatting sqref="P60:AW60">
    <cfRule type="cellIs" dxfId="899" priority="11" operator="equal">
      <formula>"b"</formula>
    </cfRule>
    <cfRule type="cellIs" dxfId="898" priority="12" operator="equal">
      <formula>"e"</formula>
    </cfRule>
    <cfRule type="cellIs" dxfId="897" priority="13" operator="equal">
      <formula>"c"</formula>
    </cfRule>
    <cfRule type="cellIs" dxfId="896" priority="14" operator="equal">
      <formula>"n"</formula>
    </cfRule>
  </conditionalFormatting>
  <conditionalFormatting sqref="P49:AW49">
    <cfRule type="cellIs" dxfId="895" priority="10" operator="equal">
      <formula>"a"</formula>
    </cfRule>
  </conditionalFormatting>
  <conditionalFormatting sqref="P49:AW49">
    <cfRule type="cellIs" dxfId="894" priority="6" operator="equal">
      <formula>"b"</formula>
    </cfRule>
    <cfRule type="cellIs" dxfId="893" priority="7" operator="equal">
      <formula>"e"</formula>
    </cfRule>
    <cfRule type="cellIs" dxfId="892" priority="8" operator="equal">
      <formula>"c"</formula>
    </cfRule>
    <cfRule type="cellIs" dxfId="891" priority="9" operator="equal">
      <formula>"n"</formula>
    </cfRule>
  </conditionalFormatting>
  <conditionalFormatting sqref="P66:AW66">
    <cfRule type="cellIs" dxfId="890" priority="5" operator="equal">
      <formula>"a"</formula>
    </cfRule>
  </conditionalFormatting>
  <conditionalFormatting sqref="P66:AW66">
    <cfRule type="cellIs" dxfId="889" priority="1" operator="equal">
      <formula>"b"</formula>
    </cfRule>
    <cfRule type="cellIs" dxfId="888" priority="2" operator="equal">
      <formula>"e"</formula>
    </cfRule>
    <cfRule type="cellIs" dxfId="887" priority="3" operator="equal">
      <formula>"c"</formula>
    </cfRule>
    <cfRule type="cellIs" dxfId="886" priority="4" operator="equal">
      <formula>"n"</formula>
    </cfRule>
  </conditionalFormatting>
  <dataValidations count="1">
    <dataValidation type="list" allowBlank="1" showInputMessage="1" showErrorMessage="1" sqref="P5:AW35 P37:AW55 P57:AW69">
      <formula1>$BJ$2:$BJ$6</formula1>
    </dataValidation>
  </dataValidations>
  <pageMargins left="0.70866141732283472" right="0.70866141732283472" top="0.74803149606299213" bottom="0.74803149606299213" header="0.31496062992125984" footer="0.31496062992125984"/>
  <pageSetup paperSize="8" scale="48" orientation="landscape" r:id="rId1"/>
  <extLst>
    <ext xmlns:x14="http://schemas.microsoft.com/office/spreadsheetml/2009/9/main" uri="{78C0D931-6437-407d-A8EE-F0AAD7539E65}">
      <x14:conditionalFormattings>
        <x14:conditionalFormatting xmlns:xm="http://schemas.microsoft.com/office/excel/2006/main">
          <x14:cfRule type="containsText" priority="694" operator="containsText" id="{0CBD2A18-4BA2-4A31-A82B-1D1041820BD1}">
            <xm:f>NOT(ISERROR(SEARCH("B",AX10)))</xm:f>
            <xm:f>"B"</xm:f>
            <x14:dxf>
              <font>
                <color theme="0"/>
              </font>
              <fill>
                <patternFill>
                  <bgColor rgb="FF7030A0"/>
                </patternFill>
              </fill>
            </x14:dxf>
          </x14:cfRule>
          <xm:sqref>AX10:BB10</xm:sqref>
        </x14:conditionalFormatting>
        <x14:conditionalFormatting xmlns:xm="http://schemas.microsoft.com/office/excel/2006/main">
          <x14:cfRule type="containsText" priority="324" operator="containsText" id="{B05C96A4-6F5C-4444-B74A-7EF76A7B7DEA}">
            <xm:f>NOT(ISERROR(SEARCH("C",AX13)))</xm:f>
            <xm:f>"C"</xm:f>
            <x14:dxf>
              <font>
                <color rgb="FF006100"/>
              </font>
              <fill>
                <patternFill>
                  <bgColor rgb="FFC6EFCE"/>
                </patternFill>
              </fill>
            </x14:dxf>
          </x14:cfRule>
          <x14:cfRule type="containsText" priority="679" operator="containsText" id="{8F2901E9-FFB6-417D-8B62-54607C82BCAF}">
            <xm:f>NOT(ISERROR(SEARCH("B",AX13)))</xm:f>
            <xm:f>"B"</xm:f>
            <x14:dxf>
              <font>
                <color theme="0"/>
              </font>
              <fill>
                <patternFill>
                  <bgColor rgb="FF7030A0"/>
                </patternFill>
              </fill>
            </x14:dxf>
          </x14:cfRule>
          <x14:cfRule type="containsText" priority="695" operator="containsText" id="{3A7D9E01-8C2D-435A-87AA-C513BAC8E8BB}">
            <xm:f>NOT(ISERROR(SEARCH("N",AX13)))</xm:f>
            <xm:f>"N"</xm:f>
            <x14:dxf>
              <font>
                <color rgb="FF9C0006"/>
              </font>
              <fill>
                <patternFill>
                  <bgColor rgb="FFFFC7CE"/>
                </patternFill>
              </fill>
            </x14:dxf>
          </x14:cfRule>
          <xm:sqref>AX13:BB13</xm:sqref>
        </x14:conditionalFormatting>
        <x14:conditionalFormatting xmlns:xm="http://schemas.microsoft.com/office/excel/2006/main">
          <x14:cfRule type="containsText" priority="664" operator="containsText" id="{3960F69A-FD36-41CA-B0A7-3305210BCA26}">
            <xm:f>NOT(ISERROR(SEARCH("B",AX20)))</xm:f>
            <xm:f>"B"</xm:f>
            <x14:dxf>
              <font>
                <color theme="0"/>
              </font>
              <fill>
                <patternFill>
                  <bgColor rgb="FF7030A0"/>
                </patternFill>
              </fill>
            </x14:dxf>
          </x14:cfRule>
          <xm:sqref>AX20:BB20</xm:sqref>
        </x14:conditionalFormatting>
        <x14:conditionalFormatting xmlns:xm="http://schemas.microsoft.com/office/excel/2006/main">
          <x14:cfRule type="containsText" priority="649" operator="containsText" id="{B963BD08-BC01-4FFB-8AFD-36C21C5354A6}">
            <xm:f>NOT(ISERROR(SEARCH("B",AX25)))</xm:f>
            <xm:f>"B"</xm:f>
            <x14:dxf>
              <font>
                <color theme="0"/>
              </font>
              <fill>
                <patternFill>
                  <bgColor rgb="FF7030A0"/>
                </patternFill>
              </fill>
            </x14:dxf>
          </x14:cfRule>
          <x14:cfRule type="containsText" priority="696" operator="containsText" id="{1E656C12-2DEA-4B16-BA31-C1318FA1169A}">
            <xm:f>NOT(ISERROR(SEARCH("N",AX25)))</xm:f>
            <xm:f>"N"</xm:f>
            <x14:dxf>
              <font>
                <color rgb="FF9C0006"/>
              </font>
              <fill>
                <patternFill>
                  <bgColor rgb="FFFFC7CE"/>
                </patternFill>
              </fill>
            </x14:dxf>
          </x14:cfRule>
          <xm:sqref>AX25:BB25</xm:sqref>
        </x14:conditionalFormatting>
        <x14:conditionalFormatting xmlns:xm="http://schemas.microsoft.com/office/excel/2006/main">
          <x14:cfRule type="containsText" priority="634" operator="containsText" id="{596CCC45-6A08-42B1-8674-0B7FAF6DBD2E}">
            <xm:f>NOT(ISERROR(SEARCH("B",AX29)))</xm:f>
            <xm:f>"B"</xm:f>
            <x14:dxf>
              <font>
                <color theme="0"/>
              </font>
              <fill>
                <patternFill>
                  <bgColor rgb="FF7030A0"/>
                </patternFill>
              </fill>
            </x14:dxf>
          </x14:cfRule>
          <xm:sqref>AX29:BB29</xm:sqref>
        </x14:conditionalFormatting>
        <x14:conditionalFormatting xmlns:xm="http://schemas.microsoft.com/office/excel/2006/main">
          <x14:cfRule type="containsText" priority="316" operator="containsText" id="{3EF31092-DB51-42B0-956A-D83C8E48F1C4}">
            <xm:f>NOT(ISERROR(SEARCH("C",AX37)))</xm:f>
            <xm:f>"C"</xm:f>
            <x14:dxf>
              <font>
                <color rgb="FF006100"/>
              </font>
              <fill>
                <patternFill>
                  <bgColor rgb="FFC6EFCE"/>
                </patternFill>
              </fill>
            </x14:dxf>
          </x14:cfRule>
          <x14:cfRule type="containsText" priority="619" operator="containsText" id="{8FDA7C9F-C23D-43C5-847D-70364CBEB0C8}">
            <xm:f>NOT(ISERROR(SEARCH("B",AX37)))</xm:f>
            <xm:f>"B"</xm:f>
            <x14:dxf>
              <font>
                <color theme="0"/>
              </font>
              <fill>
                <patternFill>
                  <bgColor rgb="FF7030A0"/>
                </patternFill>
              </fill>
            </x14:dxf>
          </x14:cfRule>
          <x14:cfRule type="containsText" priority="697" operator="containsText" id="{69F60BD2-05A4-49A2-94A2-7B45BC6D6901}">
            <xm:f>NOT(ISERROR(SEARCH("N",AX37)))</xm:f>
            <xm:f>"N"</xm:f>
            <x14:dxf>
              <font>
                <color rgb="FF9C0006"/>
              </font>
              <fill>
                <patternFill>
                  <bgColor rgb="FFFFC7CE"/>
                </patternFill>
              </fill>
            </x14:dxf>
          </x14:cfRule>
          <xm:sqref>AX37:BB37</xm:sqref>
        </x14:conditionalFormatting>
        <x14:conditionalFormatting xmlns:xm="http://schemas.microsoft.com/office/excel/2006/main">
          <x14:cfRule type="containsText" priority="604" operator="containsText" id="{54D622E1-0C0F-433E-8AF3-2822E232D38C}">
            <xm:f>NOT(ISERROR(SEARCH("B",AX39)))</xm:f>
            <xm:f>"B"</xm:f>
            <x14:dxf>
              <font>
                <color theme="0"/>
              </font>
              <fill>
                <patternFill>
                  <bgColor rgb="FF7030A0"/>
                </patternFill>
              </fill>
            </x14:dxf>
          </x14:cfRule>
          <xm:sqref>AX39:BB39</xm:sqref>
        </x14:conditionalFormatting>
        <x14:conditionalFormatting xmlns:xm="http://schemas.microsoft.com/office/excel/2006/main">
          <x14:cfRule type="containsText" priority="589" operator="containsText" id="{3AEB8E45-A24E-4FA6-A061-32C12029451A}">
            <xm:f>NOT(ISERROR(SEARCH("B",AX42)))</xm:f>
            <xm:f>"B"</xm:f>
            <x14:dxf>
              <font>
                <color theme="0"/>
              </font>
              <fill>
                <patternFill>
                  <bgColor rgb="FF7030A0"/>
                </patternFill>
              </fill>
            </x14:dxf>
          </x14:cfRule>
          <x14:cfRule type="containsText" priority="698" operator="containsText" id="{8388437E-3E0F-485B-98D4-7D1A5AB536A5}">
            <xm:f>NOT(ISERROR(SEARCH("N",AX42)))</xm:f>
            <xm:f>"N"</xm:f>
            <x14:dxf>
              <font>
                <color rgb="FF9C0006"/>
              </font>
              <fill>
                <patternFill>
                  <bgColor rgb="FFFFC7CE"/>
                </patternFill>
              </fill>
            </x14:dxf>
          </x14:cfRule>
          <xm:sqref>AX42:BB42</xm:sqref>
        </x14:conditionalFormatting>
        <x14:conditionalFormatting xmlns:xm="http://schemas.microsoft.com/office/excel/2006/main">
          <x14:cfRule type="containsText" priority="574" operator="containsText" id="{6892FDFE-E096-42F4-A5A2-BDFD8B4A14F5}">
            <xm:f>NOT(ISERROR(SEARCH("B",AX45)))</xm:f>
            <xm:f>"B"</xm:f>
            <x14:dxf>
              <font>
                <color theme="0"/>
              </font>
              <fill>
                <patternFill>
                  <bgColor rgb="FF7030A0"/>
                </patternFill>
              </fill>
            </x14:dxf>
          </x14:cfRule>
          <xm:sqref>AX45:BB45</xm:sqref>
        </x14:conditionalFormatting>
        <x14:conditionalFormatting xmlns:xm="http://schemas.microsoft.com/office/excel/2006/main">
          <x14:cfRule type="containsText" priority="308" operator="containsText" id="{8E9FB902-29EE-4E34-BC6E-5CACA5381D44}">
            <xm:f>NOT(ISERROR(SEARCH("C",AX48)))</xm:f>
            <xm:f>"C"</xm:f>
            <x14:dxf>
              <font>
                <color rgb="FF006100"/>
              </font>
              <fill>
                <patternFill>
                  <bgColor rgb="FFC6EFCE"/>
                </patternFill>
              </fill>
            </x14:dxf>
          </x14:cfRule>
          <x14:cfRule type="containsText" priority="559" operator="containsText" id="{A967F4B0-662F-4380-879C-F0F45886A8BA}">
            <xm:f>NOT(ISERROR(SEARCH("B",AX48)))</xm:f>
            <xm:f>"B"</xm:f>
            <x14:dxf>
              <font>
                <color theme="0"/>
              </font>
              <fill>
                <patternFill>
                  <bgColor rgb="FF7030A0"/>
                </patternFill>
              </fill>
            </x14:dxf>
          </x14:cfRule>
          <x14:cfRule type="containsText" priority="699" operator="containsText" id="{6E393FDC-901A-4173-B3B5-59F38BB6B945}">
            <xm:f>NOT(ISERROR(SEARCH("N",AX48)))</xm:f>
            <xm:f>"N"</xm:f>
            <x14:dxf>
              <font>
                <color rgb="FF9C0006"/>
              </font>
              <fill>
                <patternFill>
                  <bgColor rgb="FFFFC7CE"/>
                </patternFill>
              </fill>
            </x14:dxf>
          </x14:cfRule>
          <xm:sqref>AX48:BB48</xm:sqref>
        </x14:conditionalFormatting>
        <x14:conditionalFormatting xmlns:xm="http://schemas.microsoft.com/office/excel/2006/main">
          <x14:cfRule type="containsText" priority="544" operator="containsText" id="{2321758B-111C-4DC2-BA7B-77BA1AB44EAF}">
            <xm:f>NOT(ISERROR(SEARCH("B",AX50)))</xm:f>
            <xm:f>"B"</xm:f>
            <x14:dxf>
              <font>
                <color theme="0"/>
              </font>
              <fill>
                <patternFill>
                  <bgColor rgb="FF7030A0"/>
                </patternFill>
              </fill>
            </x14:dxf>
          </x14:cfRule>
          <xm:sqref>AX50:BB50</xm:sqref>
        </x14:conditionalFormatting>
        <x14:conditionalFormatting xmlns:xm="http://schemas.microsoft.com/office/excel/2006/main">
          <x14:cfRule type="containsText" priority="529" operator="containsText" id="{DE9259CB-92D6-41DE-8EA1-DEA5E41D12CC}">
            <xm:f>NOT(ISERROR(SEARCH("B",AX57)))</xm:f>
            <xm:f>"B"</xm:f>
            <x14:dxf>
              <font>
                <color theme="0"/>
              </font>
              <fill>
                <patternFill>
                  <bgColor rgb="FF7030A0"/>
                </patternFill>
              </fill>
            </x14:dxf>
          </x14:cfRule>
          <x14:cfRule type="containsText" priority="700" operator="containsText" id="{2AC39A2C-2EAB-41BE-AC9F-24158DED4390}">
            <xm:f>NOT(ISERROR(SEARCH("N",AX57)))</xm:f>
            <xm:f>"N"</xm:f>
            <x14:dxf>
              <font>
                <color rgb="FF9C0006"/>
              </font>
              <fill>
                <patternFill>
                  <bgColor rgb="FFFFC7CE"/>
                </patternFill>
              </fill>
            </x14:dxf>
          </x14:cfRule>
          <xm:sqref>AX57:BB57</xm:sqref>
        </x14:conditionalFormatting>
        <x14:conditionalFormatting xmlns:xm="http://schemas.microsoft.com/office/excel/2006/main">
          <x14:cfRule type="containsText" priority="514" operator="containsText" id="{68090DFF-CA95-46DC-8DC5-248CFE28BCD3}">
            <xm:f>NOT(ISERROR(SEARCH("B",AX59)))</xm:f>
            <xm:f>"B"</xm:f>
            <x14:dxf>
              <font>
                <color theme="0"/>
              </font>
              <fill>
                <patternFill>
                  <bgColor rgb="FF7030A0"/>
                </patternFill>
              </fill>
            </x14:dxf>
          </x14:cfRule>
          <xm:sqref>AX59:BB59</xm:sqref>
        </x14:conditionalFormatting>
        <x14:conditionalFormatting xmlns:xm="http://schemas.microsoft.com/office/excel/2006/main">
          <x14:cfRule type="containsText" priority="300" operator="containsText" id="{F5C5DC3A-D18D-4666-A194-9033DEBA7C83}">
            <xm:f>NOT(ISERROR(SEARCH("C",AX61)))</xm:f>
            <xm:f>"C"</xm:f>
            <x14:dxf>
              <font>
                <color rgb="FF006100"/>
              </font>
              <fill>
                <patternFill>
                  <bgColor rgb="FFC6EFCE"/>
                </patternFill>
              </fill>
            </x14:dxf>
          </x14:cfRule>
          <x14:cfRule type="containsText" priority="499" operator="containsText" id="{0F779F04-C40E-4946-82CB-23BF5E282A1C}">
            <xm:f>NOT(ISERROR(SEARCH("B",AX61)))</xm:f>
            <xm:f>"B"</xm:f>
            <x14:dxf>
              <font>
                <color theme="0"/>
              </font>
              <fill>
                <patternFill>
                  <bgColor rgb="FF7030A0"/>
                </patternFill>
              </fill>
            </x14:dxf>
          </x14:cfRule>
          <x14:cfRule type="containsText" priority="701" operator="containsText" id="{5BFB64DE-9CDD-4364-99D5-1A64A058695D}">
            <xm:f>NOT(ISERROR(SEARCH("N",AX61)))</xm:f>
            <xm:f>"N"</xm:f>
            <x14:dxf>
              <font>
                <color rgb="FF9C0006"/>
              </font>
              <fill>
                <patternFill>
                  <bgColor rgb="FFFFC7CE"/>
                </patternFill>
              </fill>
            </x14:dxf>
          </x14:cfRule>
          <xm:sqref>AX61:BB61</xm:sqref>
        </x14:conditionalFormatting>
        <x14:conditionalFormatting xmlns:xm="http://schemas.microsoft.com/office/excel/2006/main">
          <x14:cfRule type="containsText" priority="484" operator="containsText" id="{6F04815C-E1A0-4256-A0D5-65F9610404E7}">
            <xm:f>NOT(ISERROR(SEARCH("B",AX63)))</xm:f>
            <xm:f>"B"</xm:f>
            <x14:dxf>
              <font>
                <color theme="0"/>
              </font>
              <fill>
                <patternFill>
                  <bgColor rgb="FF7030A0"/>
                </patternFill>
              </fill>
            </x14:dxf>
          </x14:cfRule>
          <xm:sqref>AX63:BB63</xm:sqref>
        </x14:conditionalFormatting>
        <x14:conditionalFormatting xmlns:xm="http://schemas.microsoft.com/office/excel/2006/main">
          <x14:cfRule type="containsText" priority="469" operator="containsText" id="{47FA51A2-9F3B-49DB-9479-4DDC2C8DC44E}">
            <xm:f>NOT(ISERROR(SEARCH("B",AX65)))</xm:f>
            <xm:f>"B"</xm:f>
            <x14:dxf>
              <font>
                <color theme="0"/>
              </font>
              <fill>
                <patternFill>
                  <bgColor rgb="FF7030A0"/>
                </patternFill>
              </fill>
            </x14:dxf>
          </x14:cfRule>
          <x14:cfRule type="containsText" priority="702" operator="containsText" id="{C2DB1DD7-714F-4CB0-BC01-2C0BD2AE93DE}">
            <xm:f>NOT(ISERROR(SEARCH("N",AX65)))</xm:f>
            <xm:f>"N"</xm:f>
            <x14:dxf>
              <font>
                <color rgb="FF9C0006"/>
              </font>
              <fill>
                <patternFill>
                  <bgColor rgb="FFFFC7CE"/>
                </patternFill>
              </fill>
            </x14:dxf>
          </x14:cfRule>
          <xm:sqref>AX65:BB65</xm:sqref>
        </x14:conditionalFormatting>
        <x14:conditionalFormatting xmlns:xm="http://schemas.microsoft.com/office/excel/2006/main">
          <x14:cfRule type="containsText" priority="454" operator="containsText" id="{C3108B71-3D7C-432A-85ED-BF4EA6950889}">
            <xm:f>NOT(ISERROR(SEARCH("B",AX67)))</xm:f>
            <xm:f>"B"</xm:f>
            <x14:dxf>
              <font>
                <color theme="0"/>
              </font>
              <fill>
                <patternFill>
                  <bgColor rgb="FF7030A0"/>
                </patternFill>
              </fill>
            </x14:dxf>
          </x14:cfRule>
          <xm:sqref>AX67:BB67</xm:sqref>
        </x14:conditionalFormatting>
        <x14:conditionalFormatting xmlns:xm="http://schemas.microsoft.com/office/excel/2006/main">
          <x14:cfRule type="containsText" priority="439" operator="containsText" id="{2D9DF6A2-97D7-4F98-AFE2-496129733B12}">
            <xm:f>NOT(ISERROR(SEARCH("B",AX35)))</xm:f>
            <xm:f>"B"</xm:f>
            <x14:dxf>
              <font>
                <color theme="0"/>
              </font>
              <fill>
                <patternFill>
                  <bgColor rgb="FF7030A0"/>
                </patternFill>
              </fill>
            </x14:dxf>
          </x14:cfRule>
          <xm:sqref>AX35:BB35</xm:sqref>
        </x14:conditionalFormatting>
        <x14:conditionalFormatting xmlns:xm="http://schemas.microsoft.com/office/excel/2006/main">
          <x14:cfRule type="containsText" priority="291" operator="containsText" id="{1288487F-50C0-4593-BF15-2D43138E74EA}">
            <xm:f>NOT(ISERROR(SEARCH("C",AX55)))</xm:f>
            <xm:f>"C"</xm:f>
            <x14:dxf>
              <font>
                <color rgb="FF006100"/>
              </font>
              <fill>
                <patternFill>
                  <bgColor rgb="FFC6EFCE"/>
                </patternFill>
              </fill>
            </x14:dxf>
          </x14:cfRule>
          <x14:cfRule type="containsText" priority="424" operator="containsText" id="{713C4181-0BCD-4B86-8D42-09527BE620ED}">
            <xm:f>NOT(ISERROR(SEARCH("B",AX55)))</xm:f>
            <xm:f>"B"</xm:f>
            <x14:dxf>
              <font>
                <color theme="0"/>
              </font>
              <fill>
                <patternFill>
                  <bgColor rgb="FF7030A0"/>
                </patternFill>
              </fill>
            </x14:dxf>
          </x14:cfRule>
          <x14:cfRule type="containsText" priority="703" operator="containsText" id="{CE4769E0-28DB-4EA9-9EA2-2952A78C454A}">
            <xm:f>NOT(ISERROR(SEARCH("N",AX55)))</xm:f>
            <xm:f>"N"</xm:f>
            <x14:dxf>
              <font>
                <color rgb="FF9C0006"/>
              </font>
              <fill>
                <patternFill>
                  <bgColor rgb="FFFFC7CE"/>
                </patternFill>
              </fill>
            </x14:dxf>
          </x14:cfRule>
          <xm:sqref>AX55:BB55</xm:sqref>
        </x14:conditionalFormatting>
        <x14:conditionalFormatting xmlns:xm="http://schemas.microsoft.com/office/excel/2006/main">
          <x14:cfRule type="containsText" priority="409" operator="containsText" id="{A36FF782-6C51-4C33-9D90-5B2D7FC95637}">
            <xm:f>NOT(ISERROR(SEARCH("B",AX69)))</xm:f>
            <xm:f>"B"</xm:f>
            <x14:dxf>
              <font>
                <color theme="0"/>
              </font>
              <fill>
                <patternFill>
                  <bgColor rgb="FF7030A0"/>
                </patternFill>
              </fill>
            </x14:dxf>
          </x14:cfRule>
          <xm:sqref>AX69:BB69</xm:sqref>
        </x14:conditionalFormatting>
        <x14:conditionalFormatting xmlns:xm="http://schemas.microsoft.com/office/excel/2006/main">
          <x14:cfRule type="containsText" priority="128" operator="containsText" id="{4A33799B-B626-4F44-9ED1-83F974DA0CCD}">
            <xm:f>NOT(ISERROR(SEARCH("B",P5)))</xm:f>
            <xm:f>"B"</xm:f>
            <x14:dxf>
              <font>
                <color theme="0"/>
              </font>
              <fill>
                <patternFill>
                  <bgColor rgb="FF7030A0"/>
                </patternFill>
              </fill>
            </x14:dxf>
          </x14:cfRule>
          <x14:cfRule type="containsText" priority="129" operator="containsText" id="{78A2996C-70F5-4176-BD30-D62B9F1A998E}">
            <xm:f>NOT(ISERROR(SEARCH("N",P5)))</xm:f>
            <xm:f>"N"</xm:f>
            <x14:dxf>
              <font>
                <color rgb="FF9C0006"/>
              </font>
              <fill>
                <patternFill>
                  <bgColor rgb="FFFFC7CE"/>
                </patternFill>
              </fill>
            </x14:dxf>
          </x14:cfRule>
          <x14:cfRule type="containsText" priority="130" operator="containsText" id="{78E43F87-EE9D-4876-90A3-851E4FB654EF}">
            <xm:f>NOT(ISERROR(SEARCH("C",P5)))</xm:f>
            <xm:f>"C"</xm:f>
            <x14:dxf>
              <font>
                <color rgb="FF006100"/>
              </font>
              <fill>
                <patternFill>
                  <bgColor rgb="FFC6EFCE"/>
                </patternFill>
              </fill>
            </x14:dxf>
          </x14:cfRule>
          <xm:sqref>P5:AW9</xm:sqref>
        </x14:conditionalFormatting>
        <x14:conditionalFormatting xmlns:xm="http://schemas.microsoft.com/office/excel/2006/main">
          <x14:cfRule type="containsText" priority="120" operator="containsText" id="{545852ED-B5F2-4901-9930-A8C5CCBF323E}">
            <xm:f>NOT(ISERROR(SEARCH("B",P11)))</xm:f>
            <xm:f>"B"</xm:f>
            <x14:dxf>
              <font>
                <color theme="0"/>
              </font>
              <fill>
                <patternFill>
                  <bgColor rgb="FF7030A0"/>
                </patternFill>
              </fill>
            </x14:dxf>
          </x14:cfRule>
          <x14:cfRule type="containsText" priority="121" operator="containsText" id="{02611C8B-E313-4D5D-9D3A-EF5C7B4CDD31}">
            <xm:f>NOT(ISERROR(SEARCH("N",P11)))</xm:f>
            <xm:f>"N"</xm:f>
            <x14:dxf>
              <font>
                <color rgb="FF9C0006"/>
              </font>
              <fill>
                <patternFill>
                  <bgColor rgb="FFFFC7CE"/>
                </patternFill>
              </fill>
            </x14:dxf>
          </x14:cfRule>
          <x14:cfRule type="containsText" priority="122" operator="containsText" id="{FAAEB145-A3A0-449B-AF58-4239285CA843}">
            <xm:f>NOT(ISERROR(SEARCH("C",P11)))</xm:f>
            <xm:f>"C"</xm:f>
            <x14:dxf>
              <font>
                <color rgb="FF006100"/>
              </font>
              <fill>
                <patternFill>
                  <bgColor rgb="FFC6EFCE"/>
                </patternFill>
              </fill>
            </x14:dxf>
          </x14:cfRule>
          <xm:sqref>P11:AW11</xm:sqref>
        </x14:conditionalFormatting>
        <x14:conditionalFormatting xmlns:xm="http://schemas.microsoft.com/office/excel/2006/main">
          <x14:cfRule type="containsText" priority="112" operator="containsText" id="{7BAF6E3F-2440-4AE8-81C4-1F20BD81B6B1}">
            <xm:f>NOT(ISERROR(SEARCH("B",P12)))</xm:f>
            <xm:f>"B"</xm:f>
            <x14:dxf>
              <font>
                <color theme="0"/>
              </font>
              <fill>
                <patternFill>
                  <bgColor rgb="FF7030A0"/>
                </patternFill>
              </fill>
            </x14:dxf>
          </x14:cfRule>
          <x14:cfRule type="containsText" priority="113" operator="containsText" id="{9DC631BB-473B-47AB-AF0C-5915F0D963DF}">
            <xm:f>NOT(ISERROR(SEARCH("N",P12)))</xm:f>
            <xm:f>"N"</xm:f>
            <x14:dxf>
              <font>
                <color rgb="FF9C0006"/>
              </font>
              <fill>
                <patternFill>
                  <bgColor rgb="FFFFC7CE"/>
                </patternFill>
              </fill>
            </x14:dxf>
          </x14:cfRule>
          <x14:cfRule type="containsText" priority="114" operator="containsText" id="{568D2E2B-A602-4653-A2A0-0B4BFECAA80C}">
            <xm:f>NOT(ISERROR(SEARCH("C",P12)))</xm:f>
            <xm:f>"C"</xm:f>
            <x14:dxf>
              <font>
                <color rgb="FF006100"/>
              </font>
              <fill>
                <patternFill>
                  <bgColor rgb="FFC6EFCE"/>
                </patternFill>
              </fill>
            </x14:dxf>
          </x14:cfRule>
          <xm:sqref>P12:AW12</xm:sqref>
        </x14:conditionalFormatting>
        <x14:conditionalFormatting xmlns:xm="http://schemas.microsoft.com/office/excel/2006/main">
          <x14:cfRule type="containsText" priority="104" operator="containsText" id="{5FBD4ECF-FA78-451E-AD22-E33A5AC1DE7F}">
            <xm:f>NOT(ISERROR(SEARCH("B",P14)))</xm:f>
            <xm:f>"B"</xm:f>
            <x14:dxf>
              <font>
                <color theme="0"/>
              </font>
              <fill>
                <patternFill>
                  <bgColor rgb="FF7030A0"/>
                </patternFill>
              </fill>
            </x14:dxf>
          </x14:cfRule>
          <x14:cfRule type="containsText" priority="105" operator="containsText" id="{E962E30E-92F5-43EB-8931-A5A0E1D330C4}">
            <xm:f>NOT(ISERROR(SEARCH("N",P14)))</xm:f>
            <xm:f>"N"</xm:f>
            <x14:dxf>
              <font>
                <color rgb="FF9C0006"/>
              </font>
              <fill>
                <patternFill>
                  <bgColor rgb="FFFFC7CE"/>
                </patternFill>
              </fill>
            </x14:dxf>
          </x14:cfRule>
          <x14:cfRule type="containsText" priority="106" operator="containsText" id="{8A805F8E-D7D9-423C-BBF7-5F74592C5BF3}">
            <xm:f>NOT(ISERROR(SEARCH("C",P14)))</xm:f>
            <xm:f>"C"</xm:f>
            <x14:dxf>
              <font>
                <color rgb="FF006100"/>
              </font>
              <fill>
                <patternFill>
                  <bgColor rgb="FFC6EFCE"/>
                </patternFill>
              </fill>
            </x14:dxf>
          </x14:cfRule>
          <xm:sqref>P14:AW19</xm:sqref>
        </x14:conditionalFormatting>
        <x14:conditionalFormatting xmlns:xm="http://schemas.microsoft.com/office/excel/2006/main">
          <x14:cfRule type="containsText" priority="96" operator="containsText" id="{A8536EF8-BCC0-48AF-BCE2-B20C84B52159}">
            <xm:f>NOT(ISERROR(SEARCH("B",P21)))</xm:f>
            <xm:f>"B"</xm:f>
            <x14:dxf>
              <font>
                <color theme="0"/>
              </font>
              <fill>
                <patternFill>
                  <bgColor rgb="FF7030A0"/>
                </patternFill>
              </fill>
            </x14:dxf>
          </x14:cfRule>
          <x14:cfRule type="containsText" priority="97" operator="containsText" id="{E493CDBE-786F-47FC-992D-577A4F0E0B62}">
            <xm:f>NOT(ISERROR(SEARCH("N",P21)))</xm:f>
            <xm:f>"N"</xm:f>
            <x14:dxf>
              <font>
                <color rgb="FF9C0006"/>
              </font>
              <fill>
                <patternFill>
                  <bgColor rgb="FFFFC7CE"/>
                </patternFill>
              </fill>
            </x14:dxf>
          </x14:cfRule>
          <x14:cfRule type="containsText" priority="98" operator="containsText" id="{FDD8C8F2-B635-4412-8639-A19C0A12E476}">
            <xm:f>NOT(ISERROR(SEARCH("C",P21)))</xm:f>
            <xm:f>"C"</xm:f>
            <x14:dxf>
              <font>
                <color rgb="FF006100"/>
              </font>
              <fill>
                <patternFill>
                  <bgColor rgb="FFC6EFCE"/>
                </patternFill>
              </fill>
            </x14:dxf>
          </x14:cfRule>
          <xm:sqref>P21:AW24</xm:sqref>
        </x14:conditionalFormatting>
        <x14:conditionalFormatting xmlns:xm="http://schemas.microsoft.com/office/excel/2006/main">
          <x14:cfRule type="containsText" priority="88" operator="containsText" id="{971FB022-E8D1-446E-85F9-FF5234F81362}">
            <xm:f>NOT(ISERROR(SEARCH("B",P26)))</xm:f>
            <xm:f>"B"</xm:f>
            <x14:dxf>
              <font>
                <color theme="0"/>
              </font>
              <fill>
                <patternFill>
                  <bgColor rgb="FF7030A0"/>
                </patternFill>
              </fill>
            </x14:dxf>
          </x14:cfRule>
          <x14:cfRule type="containsText" priority="89" operator="containsText" id="{53BB0B7F-06DC-4CC1-92BD-509D6E10D1DF}">
            <xm:f>NOT(ISERROR(SEARCH("N",P26)))</xm:f>
            <xm:f>"N"</xm:f>
            <x14:dxf>
              <font>
                <color rgb="FF9C0006"/>
              </font>
              <fill>
                <patternFill>
                  <bgColor rgb="FFFFC7CE"/>
                </patternFill>
              </fill>
            </x14:dxf>
          </x14:cfRule>
          <x14:cfRule type="containsText" priority="90" operator="containsText" id="{F12CB463-9F14-4BBC-8C6B-3D03E41F788C}">
            <xm:f>NOT(ISERROR(SEARCH("C",P26)))</xm:f>
            <xm:f>"C"</xm:f>
            <x14:dxf>
              <font>
                <color rgb="FF006100"/>
              </font>
              <fill>
                <patternFill>
                  <bgColor rgb="FFC6EFCE"/>
                </patternFill>
              </fill>
            </x14:dxf>
          </x14:cfRule>
          <xm:sqref>P26:AW28</xm:sqref>
        </x14:conditionalFormatting>
        <x14:conditionalFormatting xmlns:xm="http://schemas.microsoft.com/office/excel/2006/main">
          <x14:cfRule type="containsText" priority="80" operator="containsText" id="{0DE5691B-72A3-4604-8066-BABD0A0B488B}">
            <xm:f>NOT(ISERROR(SEARCH("B",P30)))</xm:f>
            <xm:f>"B"</xm:f>
            <x14:dxf>
              <font>
                <color theme="0"/>
              </font>
              <fill>
                <patternFill>
                  <bgColor rgb="FF7030A0"/>
                </patternFill>
              </fill>
            </x14:dxf>
          </x14:cfRule>
          <x14:cfRule type="containsText" priority="81" operator="containsText" id="{CE42CE5F-C788-4997-8FC4-0687904608B0}">
            <xm:f>NOT(ISERROR(SEARCH("N",P30)))</xm:f>
            <xm:f>"N"</xm:f>
            <x14:dxf>
              <font>
                <color rgb="FF9C0006"/>
              </font>
              <fill>
                <patternFill>
                  <bgColor rgb="FFFFC7CE"/>
                </patternFill>
              </fill>
            </x14:dxf>
          </x14:cfRule>
          <x14:cfRule type="containsText" priority="82" operator="containsText" id="{0DE7F162-D3DE-43C7-90AA-FF734BE7770C}">
            <xm:f>NOT(ISERROR(SEARCH("C",P30)))</xm:f>
            <xm:f>"C"</xm:f>
            <x14:dxf>
              <font>
                <color rgb="FF006100"/>
              </font>
              <fill>
                <patternFill>
                  <bgColor rgb="FFC6EFCE"/>
                </patternFill>
              </fill>
            </x14:dxf>
          </x14:cfRule>
          <xm:sqref>P30:AW34</xm:sqref>
        </x14:conditionalFormatting>
        <x14:conditionalFormatting xmlns:xm="http://schemas.microsoft.com/office/excel/2006/main">
          <x14:cfRule type="containsText" priority="72" operator="containsText" id="{54D01AE4-9FC3-4F26-B97B-9E32C3B7FC33}">
            <xm:f>NOT(ISERROR(SEARCH("B",P38)))</xm:f>
            <xm:f>"B"</xm:f>
            <x14:dxf>
              <font>
                <color theme="0"/>
              </font>
              <fill>
                <patternFill>
                  <bgColor rgb="FF7030A0"/>
                </patternFill>
              </fill>
            </x14:dxf>
          </x14:cfRule>
          <x14:cfRule type="containsText" priority="73" operator="containsText" id="{19B01A13-C56F-4FDD-8578-F5E69EC534BD}">
            <xm:f>NOT(ISERROR(SEARCH("N",P38)))</xm:f>
            <xm:f>"N"</xm:f>
            <x14:dxf>
              <font>
                <color rgb="FF9C0006"/>
              </font>
              <fill>
                <patternFill>
                  <bgColor rgb="FFFFC7CE"/>
                </patternFill>
              </fill>
            </x14:dxf>
          </x14:cfRule>
          <x14:cfRule type="containsText" priority="74" operator="containsText" id="{F0799FDC-EA2F-4364-8780-9F0D61BB95EE}">
            <xm:f>NOT(ISERROR(SEARCH("C",P38)))</xm:f>
            <xm:f>"C"</xm:f>
            <x14:dxf>
              <font>
                <color rgb="FF006100"/>
              </font>
              <fill>
                <patternFill>
                  <bgColor rgb="FFC6EFCE"/>
                </patternFill>
              </fill>
            </x14:dxf>
          </x14:cfRule>
          <xm:sqref>P38:AW38</xm:sqref>
        </x14:conditionalFormatting>
        <x14:conditionalFormatting xmlns:xm="http://schemas.microsoft.com/office/excel/2006/main">
          <x14:cfRule type="containsText" priority="64" operator="containsText" id="{D94D3424-8956-4367-806E-599A252EACEB}">
            <xm:f>NOT(ISERROR(SEARCH("B",P40)))</xm:f>
            <xm:f>"B"</xm:f>
            <x14:dxf>
              <font>
                <color theme="0"/>
              </font>
              <fill>
                <patternFill>
                  <bgColor rgb="FF7030A0"/>
                </patternFill>
              </fill>
            </x14:dxf>
          </x14:cfRule>
          <x14:cfRule type="containsText" priority="65" operator="containsText" id="{8D8D2ACF-6F31-4099-B8A6-AEEAE80140ED}">
            <xm:f>NOT(ISERROR(SEARCH("N",P40)))</xm:f>
            <xm:f>"N"</xm:f>
            <x14:dxf>
              <font>
                <color rgb="FF9C0006"/>
              </font>
              <fill>
                <patternFill>
                  <bgColor rgb="FFFFC7CE"/>
                </patternFill>
              </fill>
            </x14:dxf>
          </x14:cfRule>
          <x14:cfRule type="containsText" priority="66" operator="containsText" id="{E0EA8CF0-457E-4DBA-9B19-B5C1B722A5BE}">
            <xm:f>NOT(ISERROR(SEARCH("C",P40)))</xm:f>
            <xm:f>"C"</xm:f>
            <x14:dxf>
              <font>
                <color rgb="FF006100"/>
              </font>
              <fill>
                <patternFill>
                  <bgColor rgb="FFC6EFCE"/>
                </patternFill>
              </fill>
            </x14:dxf>
          </x14:cfRule>
          <xm:sqref>P40:AW41</xm:sqref>
        </x14:conditionalFormatting>
        <x14:conditionalFormatting xmlns:xm="http://schemas.microsoft.com/office/excel/2006/main">
          <x14:cfRule type="containsText" priority="56" operator="containsText" id="{4849BE83-5C0D-40D4-ABAD-5F1626B77A00}">
            <xm:f>NOT(ISERROR(SEARCH("B",P43)))</xm:f>
            <xm:f>"B"</xm:f>
            <x14:dxf>
              <font>
                <color theme="0"/>
              </font>
              <fill>
                <patternFill>
                  <bgColor rgb="FF7030A0"/>
                </patternFill>
              </fill>
            </x14:dxf>
          </x14:cfRule>
          <x14:cfRule type="containsText" priority="57" operator="containsText" id="{1C58BD46-C8AB-4C19-8A2B-F28EC0CC1597}">
            <xm:f>NOT(ISERROR(SEARCH("N",P43)))</xm:f>
            <xm:f>"N"</xm:f>
            <x14:dxf>
              <font>
                <color rgb="FF9C0006"/>
              </font>
              <fill>
                <patternFill>
                  <bgColor rgb="FFFFC7CE"/>
                </patternFill>
              </fill>
            </x14:dxf>
          </x14:cfRule>
          <x14:cfRule type="containsText" priority="58" operator="containsText" id="{2ED27827-A0CC-4F4F-8700-A58C27D3909B}">
            <xm:f>NOT(ISERROR(SEARCH("C",P43)))</xm:f>
            <xm:f>"C"</xm:f>
            <x14:dxf>
              <font>
                <color rgb="FF006100"/>
              </font>
              <fill>
                <patternFill>
                  <bgColor rgb="FFC6EFCE"/>
                </patternFill>
              </fill>
            </x14:dxf>
          </x14:cfRule>
          <xm:sqref>P43:AW44</xm:sqref>
        </x14:conditionalFormatting>
        <x14:conditionalFormatting xmlns:xm="http://schemas.microsoft.com/office/excel/2006/main">
          <x14:cfRule type="containsText" priority="48" operator="containsText" id="{0E718FBE-9F97-4DDC-987C-588E28AC869C}">
            <xm:f>NOT(ISERROR(SEARCH("B",P46)))</xm:f>
            <xm:f>"B"</xm:f>
            <x14:dxf>
              <font>
                <color theme="0"/>
              </font>
              <fill>
                <patternFill>
                  <bgColor rgb="FF7030A0"/>
                </patternFill>
              </fill>
            </x14:dxf>
          </x14:cfRule>
          <x14:cfRule type="containsText" priority="49" operator="containsText" id="{375CCB41-989E-4966-9C27-F1AE67EB3A4D}">
            <xm:f>NOT(ISERROR(SEARCH("N",P46)))</xm:f>
            <xm:f>"N"</xm:f>
            <x14:dxf>
              <font>
                <color rgb="FF9C0006"/>
              </font>
              <fill>
                <patternFill>
                  <bgColor rgb="FFFFC7CE"/>
                </patternFill>
              </fill>
            </x14:dxf>
          </x14:cfRule>
          <x14:cfRule type="containsText" priority="50" operator="containsText" id="{70B61F02-6DAC-4EAA-A3AD-030F8B90BA94}">
            <xm:f>NOT(ISERROR(SEARCH("C",P46)))</xm:f>
            <xm:f>"C"</xm:f>
            <x14:dxf>
              <font>
                <color rgb="FF006100"/>
              </font>
              <fill>
                <patternFill>
                  <bgColor rgb="FFC6EFCE"/>
                </patternFill>
              </fill>
            </x14:dxf>
          </x14:cfRule>
          <xm:sqref>P46:AW47</xm:sqref>
        </x14:conditionalFormatting>
        <x14:conditionalFormatting xmlns:xm="http://schemas.microsoft.com/office/excel/2006/main">
          <x14:cfRule type="containsText" priority="40" operator="containsText" id="{A7AB4A94-0664-4D7B-808B-992C4B685BD8}">
            <xm:f>NOT(ISERROR(SEARCH("B",P51)))</xm:f>
            <xm:f>"B"</xm:f>
            <x14:dxf>
              <font>
                <color theme="0"/>
              </font>
              <fill>
                <patternFill>
                  <bgColor rgb="FF7030A0"/>
                </patternFill>
              </fill>
            </x14:dxf>
          </x14:cfRule>
          <x14:cfRule type="containsText" priority="41" operator="containsText" id="{547DCAAE-3EBA-4C1E-A6D4-3AC6146B4E40}">
            <xm:f>NOT(ISERROR(SEARCH("N",P51)))</xm:f>
            <xm:f>"N"</xm:f>
            <x14:dxf>
              <font>
                <color rgb="FF9C0006"/>
              </font>
              <fill>
                <patternFill>
                  <bgColor rgb="FFFFC7CE"/>
                </patternFill>
              </fill>
            </x14:dxf>
          </x14:cfRule>
          <x14:cfRule type="containsText" priority="42" operator="containsText" id="{553042C4-0A9A-48EC-8D79-630B71B61470}">
            <xm:f>NOT(ISERROR(SEARCH("C",P51)))</xm:f>
            <xm:f>"C"</xm:f>
            <x14:dxf>
              <font>
                <color rgb="FF006100"/>
              </font>
              <fill>
                <patternFill>
                  <bgColor rgb="FFC6EFCE"/>
                </patternFill>
              </fill>
            </x14:dxf>
          </x14:cfRule>
          <xm:sqref>P51:AW54</xm:sqref>
        </x14:conditionalFormatting>
        <x14:conditionalFormatting xmlns:xm="http://schemas.microsoft.com/office/excel/2006/main">
          <x14:cfRule type="containsText" priority="32" operator="containsText" id="{F3EE25EC-6F9A-41FF-9BF9-0BA9C6CEF233}">
            <xm:f>NOT(ISERROR(SEARCH("B",P58)))</xm:f>
            <xm:f>"B"</xm:f>
            <x14:dxf>
              <font>
                <color theme="0"/>
              </font>
              <fill>
                <patternFill>
                  <bgColor rgb="FF7030A0"/>
                </patternFill>
              </fill>
            </x14:dxf>
          </x14:cfRule>
          <x14:cfRule type="containsText" priority="33" operator="containsText" id="{F7B4F1D1-244D-4C92-93A4-9D3B6FAF0E1B}">
            <xm:f>NOT(ISERROR(SEARCH("N",P58)))</xm:f>
            <xm:f>"N"</xm:f>
            <x14:dxf>
              <font>
                <color rgb="FF9C0006"/>
              </font>
              <fill>
                <patternFill>
                  <bgColor rgb="FFFFC7CE"/>
                </patternFill>
              </fill>
            </x14:dxf>
          </x14:cfRule>
          <x14:cfRule type="containsText" priority="34" operator="containsText" id="{EBB2498C-4F30-49FE-82FE-B534DAE632C5}">
            <xm:f>NOT(ISERROR(SEARCH("C",P58)))</xm:f>
            <xm:f>"C"</xm:f>
            <x14:dxf>
              <font>
                <color rgb="FF006100"/>
              </font>
              <fill>
                <patternFill>
                  <bgColor rgb="FFC6EFCE"/>
                </patternFill>
              </fill>
            </x14:dxf>
          </x14:cfRule>
          <xm:sqref>P58:AW58</xm:sqref>
        </x14:conditionalFormatting>
        <x14:conditionalFormatting xmlns:xm="http://schemas.microsoft.com/office/excel/2006/main">
          <x14:cfRule type="containsText" priority="24" operator="containsText" id="{524C5756-C5D8-4689-9E98-C5BF281CB0E0}">
            <xm:f>NOT(ISERROR(SEARCH("B",P68)))</xm:f>
            <xm:f>"B"</xm:f>
            <x14:dxf>
              <font>
                <color theme="0"/>
              </font>
              <fill>
                <patternFill>
                  <bgColor rgb="FF7030A0"/>
                </patternFill>
              </fill>
            </x14:dxf>
          </x14:cfRule>
          <x14:cfRule type="containsText" priority="25" operator="containsText" id="{F7089438-E511-4FCE-AB6F-003C6BDA91E4}">
            <xm:f>NOT(ISERROR(SEARCH("N",P68)))</xm:f>
            <xm:f>"N"</xm:f>
            <x14:dxf>
              <font>
                <color rgb="FF9C0006"/>
              </font>
              <fill>
                <patternFill>
                  <bgColor rgb="FFFFC7CE"/>
                </patternFill>
              </fill>
            </x14:dxf>
          </x14:cfRule>
          <x14:cfRule type="containsText" priority="26" operator="containsText" id="{3EE4CAF8-B4E6-455D-AB43-CB20708334E2}">
            <xm:f>NOT(ISERROR(SEARCH("C",P68)))</xm:f>
            <xm:f>"C"</xm:f>
            <x14:dxf>
              <font>
                <color rgb="FF006100"/>
              </font>
              <fill>
                <patternFill>
                  <bgColor rgb="FFC6EFCE"/>
                </patternFill>
              </fill>
            </x14:dxf>
          </x14:cfRule>
          <xm:sqref>P68:AW68</xm:sqref>
        </x14:conditionalFormatting>
        <x14:conditionalFormatting xmlns:xm="http://schemas.microsoft.com/office/excel/2006/main">
          <x14:cfRule type="containsText" priority="16" operator="containsText" id="{C30EB451-B3BD-4519-848B-1249F95DF82A}">
            <xm:f>NOT(ISERROR(SEARCH("B",P62)))</xm:f>
            <xm:f>"B"</xm:f>
            <x14:dxf>
              <font>
                <color theme="0"/>
              </font>
              <fill>
                <patternFill>
                  <bgColor rgb="FF7030A0"/>
                </patternFill>
              </fill>
            </x14:dxf>
          </x14:cfRule>
          <x14:cfRule type="containsText" priority="17" operator="containsText" id="{9726DAAB-3EF5-401A-B736-9D1E508D03F4}">
            <xm:f>NOT(ISERROR(SEARCH("N",P62)))</xm:f>
            <xm:f>"N"</xm:f>
            <x14:dxf>
              <font>
                <color rgb="FF9C0006"/>
              </font>
              <fill>
                <patternFill>
                  <bgColor rgb="FFFFC7CE"/>
                </patternFill>
              </fill>
            </x14:dxf>
          </x14:cfRule>
          <x14:cfRule type="containsText" priority="18" operator="containsText" id="{DACC73F0-08B0-4BFF-AAA3-C37068AC4F1B}">
            <xm:f>NOT(ISERROR(SEARCH("C",P62)))</xm:f>
            <xm:f>"C"</xm:f>
            <x14:dxf>
              <font>
                <color rgb="FF006100"/>
              </font>
              <fill>
                <patternFill>
                  <bgColor rgb="FFC6EFCE"/>
                </patternFill>
              </fill>
            </x14:dxf>
          </x14:cfRule>
          <xm:sqref>P62:AW62</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182"/>
  <sheetViews>
    <sheetView zoomScale="90" zoomScaleNormal="90" workbookViewId="0">
      <pane xSplit="15" ySplit="4" topLeftCell="P5" activePane="bottomRight" state="frozen"/>
      <selection activeCell="BB89" sqref="BB89"/>
      <selection pane="topRight" activeCell="BB89" sqref="BB89"/>
      <selection pane="bottomLeft" activeCell="BB89" sqref="BB89"/>
      <selection pane="bottomRight" activeCell="P5" sqref="P5"/>
    </sheetView>
  </sheetViews>
  <sheetFormatPr defaultColWidth="0" defaultRowHeight="15" zeroHeight="1" x14ac:dyDescent="0.25"/>
  <cols>
    <col min="1" max="3" width="4.7109375" style="10" customWidth="1"/>
    <col min="4" max="4" width="4.7109375" style="144" customWidth="1"/>
    <col min="5" max="5" width="8.85546875" style="10" customWidth="1"/>
    <col min="6" max="6" width="7.5703125" style="10" customWidth="1"/>
    <col min="7" max="13" width="8.85546875" style="10" customWidth="1"/>
    <col min="14" max="14" width="13.7109375" style="10" customWidth="1"/>
    <col min="15" max="15" width="16" style="10" customWidth="1"/>
    <col min="16" max="49" width="6" style="112" customWidth="1"/>
    <col min="50" max="50" width="9.140625" style="112" customWidth="1"/>
    <col min="51" max="54" width="9.140625" style="10" customWidth="1"/>
    <col min="55" max="61" width="0" style="10" hidden="1"/>
    <col min="62" max="62" width="0" style="16" hidden="1"/>
    <col min="63" max="16384" width="9.140625" style="10" hidden="1"/>
  </cols>
  <sheetData>
    <row r="1" spans="1:62" s="16" customFormat="1" ht="23.25" customHeight="1" x14ac:dyDescent="0.35">
      <c r="A1" s="58"/>
      <c r="B1" s="319" t="s">
        <v>14</v>
      </c>
      <c r="C1" s="320"/>
      <c r="D1" s="320"/>
      <c r="E1" s="320"/>
      <c r="F1" s="320"/>
      <c r="G1" s="320"/>
      <c r="H1" s="320"/>
      <c r="I1" s="320"/>
      <c r="J1" s="320"/>
      <c r="K1" s="320"/>
      <c r="L1" s="320"/>
      <c r="M1" s="320"/>
      <c r="N1" s="320"/>
      <c r="O1" s="321"/>
      <c r="P1" s="372" t="s">
        <v>0</v>
      </c>
      <c r="Q1" s="349" t="s">
        <v>42</v>
      </c>
      <c r="R1" s="349" t="s">
        <v>43</v>
      </c>
      <c r="S1" s="347" t="s">
        <v>44</v>
      </c>
      <c r="T1" s="347" t="s">
        <v>45</v>
      </c>
      <c r="U1" s="347" t="s">
        <v>46</v>
      </c>
      <c r="V1" s="347" t="s">
        <v>52</v>
      </c>
      <c r="W1" s="347"/>
      <c r="X1" s="347"/>
      <c r="Y1" s="347"/>
      <c r="Z1" s="347"/>
      <c r="AA1" s="347"/>
      <c r="AB1" s="347"/>
      <c r="AC1" s="347"/>
      <c r="AD1" s="347"/>
      <c r="AE1" s="347"/>
      <c r="AF1" s="347"/>
      <c r="AG1" s="347"/>
      <c r="AH1" s="347"/>
      <c r="AI1" s="347"/>
      <c r="AJ1" s="347"/>
      <c r="AK1" s="347"/>
      <c r="AL1" s="347"/>
      <c r="AM1" s="347"/>
      <c r="AN1" s="347"/>
      <c r="AO1" s="347"/>
      <c r="AP1" s="347"/>
      <c r="AQ1" s="347"/>
      <c r="AR1" s="347"/>
      <c r="AS1" s="347"/>
      <c r="AT1" s="347"/>
      <c r="AU1" s="347"/>
      <c r="AV1" s="347"/>
      <c r="AW1" s="369"/>
      <c r="AX1" s="352" t="s">
        <v>59</v>
      </c>
      <c r="AY1" s="352"/>
      <c r="AZ1" s="352"/>
      <c r="BA1" s="352"/>
      <c r="BB1" s="353"/>
      <c r="BJ1" s="141" t="s">
        <v>61</v>
      </c>
    </row>
    <row r="2" spans="1:62" s="16" customFormat="1" ht="57.75" customHeight="1" x14ac:dyDescent="0.3">
      <c r="A2" s="59"/>
      <c r="B2" s="11"/>
      <c r="C2" s="11"/>
      <c r="D2" s="335" t="s">
        <v>29</v>
      </c>
      <c r="E2" s="335"/>
      <c r="F2" s="335" t="s">
        <v>28</v>
      </c>
      <c r="G2" s="335"/>
      <c r="H2" s="335"/>
      <c r="I2" s="335"/>
      <c r="J2" s="335"/>
      <c r="K2" s="335"/>
      <c r="L2" s="335"/>
      <c r="M2" s="60"/>
      <c r="N2" s="60"/>
      <c r="O2" s="60"/>
      <c r="P2" s="373"/>
      <c r="Q2" s="350"/>
      <c r="R2" s="350"/>
      <c r="S2" s="348"/>
      <c r="T2" s="348"/>
      <c r="U2" s="348"/>
      <c r="V2" s="348"/>
      <c r="W2" s="348"/>
      <c r="X2" s="348"/>
      <c r="Y2" s="348"/>
      <c r="Z2" s="348"/>
      <c r="AA2" s="348"/>
      <c r="AB2" s="348"/>
      <c r="AC2" s="348"/>
      <c r="AD2" s="348"/>
      <c r="AE2" s="348"/>
      <c r="AF2" s="348"/>
      <c r="AG2" s="348"/>
      <c r="AH2" s="348"/>
      <c r="AI2" s="348"/>
      <c r="AJ2" s="348"/>
      <c r="AK2" s="348"/>
      <c r="AL2" s="348"/>
      <c r="AM2" s="348"/>
      <c r="AN2" s="348"/>
      <c r="AO2" s="348"/>
      <c r="AP2" s="348"/>
      <c r="AQ2" s="348"/>
      <c r="AR2" s="348"/>
      <c r="AS2" s="348"/>
      <c r="AT2" s="348"/>
      <c r="AU2" s="348"/>
      <c r="AV2" s="348"/>
      <c r="AW2" s="370"/>
      <c r="AX2" s="354" t="s">
        <v>57</v>
      </c>
      <c r="AY2" s="356" t="s">
        <v>53</v>
      </c>
      <c r="AZ2" s="358" t="s">
        <v>54</v>
      </c>
      <c r="BA2" s="360" t="s">
        <v>55</v>
      </c>
      <c r="BB2" s="362" t="s">
        <v>58</v>
      </c>
      <c r="BJ2" s="141" t="s">
        <v>33</v>
      </c>
    </row>
    <row r="3" spans="1:62" s="16" customFormat="1" ht="23.25" customHeight="1" thickBot="1" x14ac:dyDescent="0.4">
      <c r="A3" s="59"/>
      <c r="B3" s="11"/>
      <c r="C3" s="11"/>
      <c r="D3" s="501" t="s">
        <v>314</v>
      </c>
      <c r="E3" s="501"/>
      <c r="F3" s="61"/>
      <c r="G3" s="61" t="s">
        <v>15</v>
      </c>
      <c r="H3" s="339"/>
      <c r="I3" s="339"/>
      <c r="J3" s="61" t="s">
        <v>4</v>
      </c>
      <c r="K3" s="322"/>
      <c r="L3" s="322"/>
      <c r="M3" s="371" t="s">
        <v>16</v>
      </c>
      <c r="N3" s="371"/>
      <c r="O3" s="285">
        <f>COUNTA(P1:AW3)</f>
        <v>7</v>
      </c>
      <c r="P3" s="374"/>
      <c r="Q3" s="351"/>
      <c r="R3" s="351"/>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70"/>
      <c r="AX3" s="355"/>
      <c r="AY3" s="357"/>
      <c r="AZ3" s="359"/>
      <c r="BA3" s="361"/>
      <c r="BB3" s="363"/>
      <c r="BJ3" s="141" t="s">
        <v>32</v>
      </c>
    </row>
    <row r="4" spans="1:62" s="16" customFormat="1" ht="76.5" customHeight="1" thickBot="1" x14ac:dyDescent="0.3">
      <c r="A4" s="337" t="s">
        <v>12</v>
      </c>
      <c r="B4" s="337"/>
      <c r="C4" s="337"/>
      <c r="D4" s="327" t="s">
        <v>318</v>
      </c>
      <c r="E4" s="328"/>
      <c r="F4" s="328"/>
      <c r="G4" s="328"/>
      <c r="H4" s="328"/>
      <c r="I4" s="328"/>
      <c r="J4" s="328"/>
      <c r="K4" s="328"/>
      <c r="L4" s="328"/>
      <c r="M4" s="328"/>
      <c r="N4" s="328"/>
      <c r="O4" s="328"/>
      <c r="P4" s="113"/>
      <c r="Q4" s="114"/>
      <c r="R4" s="114"/>
      <c r="S4" s="114"/>
      <c r="T4" s="114"/>
      <c r="U4" s="114"/>
      <c r="V4" s="114"/>
      <c r="W4" s="114"/>
      <c r="X4" s="114"/>
      <c r="Y4" s="114"/>
      <c r="Z4" s="114"/>
      <c r="AA4" s="114"/>
      <c r="AB4" s="115"/>
      <c r="AC4" s="115"/>
      <c r="AD4" s="115"/>
      <c r="AE4" s="115"/>
      <c r="AF4" s="115"/>
      <c r="AG4" s="115"/>
      <c r="AH4" s="115"/>
      <c r="AI4" s="115"/>
      <c r="AJ4" s="115"/>
      <c r="AK4" s="115"/>
      <c r="AL4" s="115"/>
      <c r="AM4" s="115"/>
      <c r="AN4" s="115"/>
      <c r="AO4" s="115"/>
      <c r="AP4" s="115"/>
      <c r="AQ4" s="115"/>
      <c r="AR4" s="115"/>
      <c r="AS4" s="115"/>
      <c r="AT4" s="115"/>
      <c r="AU4" s="115"/>
      <c r="AV4" s="115"/>
      <c r="AW4" s="116"/>
      <c r="AX4" s="355"/>
      <c r="AY4" s="357"/>
      <c r="AZ4" s="359"/>
      <c r="BA4" s="361"/>
      <c r="BB4" s="363"/>
      <c r="BJ4" s="141" t="s">
        <v>31</v>
      </c>
    </row>
    <row r="5" spans="1:62" ht="25.5" customHeight="1" x14ac:dyDescent="0.25">
      <c r="A5" s="337"/>
      <c r="B5" s="337"/>
      <c r="C5" s="337"/>
      <c r="D5" s="211">
        <v>1</v>
      </c>
      <c r="E5" s="513" t="s">
        <v>262</v>
      </c>
      <c r="F5" s="513"/>
      <c r="G5" s="513"/>
      <c r="H5" s="513"/>
      <c r="I5" s="513"/>
      <c r="J5" s="513"/>
      <c r="K5" s="513"/>
      <c r="L5" s="513"/>
      <c r="M5" s="513"/>
      <c r="N5" s="513"/>
      <c r="O5" s="513"/>
      <c r="P5" s="117" t="s">
        <v>32</v>
      </c>
      <c r="Q5" s="118" t="s">
        <v>30</v>
      </c>
      <c r="R5" s="118" t="s">
        <v>33</v>
      </c>
      <c r="S5" s="118" t="s">
        <v>31</v>
      </c>
      <c r="T5" s="118" t="s">
        <v>34</v>
      </c>
      <c r="U5" s="118" t="s">
        <v>32</v>
      </c>
      <c r="V5" s="118" t="s">
        <v>34</v>
      </c>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9"/>
      <c r="AX5" s="33">
        <f>IF(COUNTA(P5:AW5)=0,"",(COUNTIFS(P5:AW5,"=n"))/(COUNTA(P5:AW5)))</f>
        <v>0.14285714285714285</v>
      </c>
      <c r="AY5" s="34">
        <f>IF(COUNTA(P5:AW5)=0,"",(COUNTIFS(P5:AW5,"=a"))/(COUNTA(P5:AW5)))</f>
        <v>0.14285714285714285</v>
      </c>
      <c r="AZ5" s="34">
        <f>IF(COUNTA(P5:AW5)=0,"",(COUNTIFS(P5:AW5,"=c"))/(COUNTA(P5:AW5)))</f>
        <v>0.14285714285714285</v>
      </c>
      <c r="BA5" s="34">
        <f>IF(COUNTA(P5:AW5)=0,"",(COUNTIFS(P5:AW5,"=e"))/(COUNTA(P5:AW5)))</f>
        <v>0.2857142857142857</v>
      </c>
      <c r="BB5" s="35">
        <f>IF(COUNTA(P5:AW5)=0,"",(COUNTIFS(P5:AW5,"=b"))/(COUNTA(P5:AW5)))</f>
        <v>0.2857142857142857</v>
      </c>
      <c r="BC5" s="15"/>
      <c r="BD5" s="15"/>
      <c r="BE5" s="15"/>
      <c r="BF5" s="15"/>
      <c r="BG5" s="15"/>
      <c r="BH5" s="15"/>
      <c r="BI5" s="15"/>
      <c r="BJ5" s="282" t="s">
        <v>34</v>
      </c>
    </row>
    <row r="6" spans="1:62" ht="15" customHeight="1" x14ac:dyDescent="0.25">
      <c r="A6" s="337"/>
      <c r="B6" s="337"/>
      <c r="C6" s="337"/>
      <c r="D6" s="211">
        <v>2</v>
      </c>
      <c r="E6" s="514" t="s">
        <v>263</v>
      </c>
      <c r="F6" s="514"/>
      <c r="G6" s="514"/>
      <c r="H6" s="514"/>
      <c r="I6" s="514"/>
      <c r="J6" s="514"/>
      <c r="K6" s="514"/>
      <c r="L6" s="514"/>
      <c r="M6" s="514"/>
      <c r="N6" s="514"/>
      <c r="O6" s="515"/>
      <c r="P6" s="28" t="s">
        <v>32</v>
      </c>
      <c r="Q6" s="19" t="s">
        <v>30</v>
      </c>
      <c r="R6" s="19" t="s">
        <v>33</v>
      </c>
      <c r="S6" s="19" t="s">
        <v>31</v>
      </c>
      <c r="T6" s="19" t="s">
        <v>34</v>
      </c>
      <c r="U6" s="19" t="s">
        <v>32</v>
      </c>
      <c r="V6" s="19" t="s">
        <v>34</v>
      </c>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20"/>
      <c r="AX6" s="36">
        <f t="shared" ref="AX6:AX67" si="0">IF(COUNTA(P6:AW6)=0,"",(COUNTIFS(P6:AW6,"=n"))/(COUNTA(P6:AW6)))</f>
        <v>0.14285714285714285</v>
      </c>
      <c r="AY6" s="127">
        <f t="shared" ref="AY6:AY67" si="1">IF(COUNTA(P6:AW6)=0,"",(COUNTIFS(P6:AW6,"=a"))/(COUNTA(P6:AW6)))</f>
        <v>0.14285714285714285</v>
      </c>
      <c r="AZ6" s="127">
        <f t="shared" ref="AZ6:AZ67" si="2">IF(COUNTA(P6:AW6)=0,"",(COUNTIFS(P6:AW6,"=c"))/(COUNTA(P6:AW6)))</f>
        <v>0.14285714285714285</v>
      </c>
      <c r="BA6" s="127">
        <f t="shared" ref="BA6:BA67" si="3">IF(COUNTA(P6:AW6)=0,"",(COUNTIFS(P6:AW6,"=e"))/(COUNTA(P6:AW6)))</f>
        <v>0.2857142857142857</v>
      </c>
      <c r="BB6" s="128">
        <f t="shared" ref="BB6:BB67" si="4">IF(COUNTA(P6:AW6)=0,"",(COUNTIFS(P6:AW6,"=b"))/(COUNTA(P6:AW6)))</f>
        <v>0.2857142857142857</v>
      </c>
      <c r="BC6" s="15"/>
      <c r="BD6" s="15"/>
      <c r="BE6" s="15"/>
      <c r="BF6" s="15"/>
      <c r="BG6" s="15"/>
      <c r="BH6" s="15"/>
      <c r="BI6" s="15"/>
      <c r="BJ6" s="282" t="s">
        <v>30</v>
      </c>
    </row>
    <row r="7" spans="1:62" ht="15" customHeight="1" thickBot="1" x14ac:dyDescent="0.3">
      <c r="A7" s="337"/>
      <c r="B7" s="337"/>
      <c r="C7" s="337"/>
      <c r="D7" s="268">
        <v>3</v>
      </c>
      <c r="E7" s="508" t="s">
        <v>264</v>
      </c>
      <c r="F7" s="508"/>
      <c r="G7" s="508"/>
      <c r="H7" s="508"/>
      <c r="I7" s="508"/>
      <c r="J7" s="508"/>
      <c r="K7" s="508"/>
      <c r="L7" s="508"/>
      <c r="M7" s="508"/>
      <c r="N7" s="508"/>
      <c r="O7" s="509"/>
      <c r="P7" s="121" t="s">
        <v>32</v>
      </c>
      <c r="Q7" s="122" t="s">
        <v>30</v>
      </c>
      <c r="R7" s="122" t="s">
        <v>33</v>
      </c>
      <c r="S7" s="122" t="s">
        <v>31</v>
      </c>
      <c r="T7" s="122" t="s">
        <v>34</v>
      </c>
      <c r="U7" s="122" t="s">
        <v>32</v>
      </c>
      <c r="V7" s="122" t="s">
        <v>34</v>
      </c>
      <c r="W7" s="122"/>
      <c r="X7" s="122"/>
      <c r="Y7" s="122"/>
      <c r="Z7" s="122"/>
      <c r="AA7" s="122"/>
      <c r="AB7" s="122"/>
      <c r="AC7" s="122"/>
      <c r="AD7" s="122"/>
      <c r="AE7" s="122"/>
      <c r="AF7" s="122"/>
      <c r="AG7" s="122"/>
      <c r="AH7" s="122"/>
      <c r="AI7" s="122"/>
      <c r="AJ7" s="122"/>
      <c r="AK7" s="122"/>
      <c r="AL7" s="122"/>
      <c r="AM7" s="122"/>
      <c r="AN7" s="122"/>
      <c r="AO7" s="122"/>
      <c r="AP7" s="122"/>
      <c r="AQ7" s="122"/>
      <c r="AR7" s="122"/>
      <c r="AS7" s="122"/>
      <c r="AT7" s="122"/>
      <c r="AU7" s="122"/>
      <c r="AV7" s="122"/>
      <c r="AW7" s="123"/>
      <c r="AX7" s="129">
        <f t="shared" si="0"/>
        <v>0.14285714285714285</v>
      </c>
      <c r="AY7" s="130">
        <f t="shared" si="1"/>
        <v>0.14285714285714285</v>
      </c>
      <c r="AZ7" s="130">
        <f t="shared" si="2"/>
        <v>0.14285714285714285</v>
      </c>
      <c r="BA7" s="130">
        <f t="shared" si="3"/>
        <v>0.2857142857142857</v>
      </c>
      <c r="BB7" s="131">
        <f t="shared" si="4"/>
        <v>0.2857142857142857</v>
      </c>
      <c r="BC7" s="15"/>
      <c r="BD7" s="15"/>
      <c r="BE7" s="15"/>
      <c r="BF7" s="15"/>
      <c r="BG7" s="15"/>
      <c r="BH7" s="15"/>
      <c r="BI7" s="15"/>
      <c r="BJ7" s="283"/>
    </row>
    <row r="8" spans="1:62" ht="15.75" thickBot="1" x14ac:dyDescent="0.3">
      <c r="A8" s="337"/>
      <c r="B8" s="337"/>
      <c r="C8" s="337"/>
      <c r="D8" s="67" t="s">
        <v>10</v>
      </c>
      <c r="E8" s="68"/>
      <c r="F8" s="68"/>
      <c r="G8" s="68"/>
      <c r="H8" s="68"/>
      <c r="I8" s="68"/>
      <c r="J8" s="68"/>
      <c r="K8" s="68"/>
      <c r="L8" s="68"/>
      <c r="M8" s="68"/>
      <c r="N8" s="69"/>
      <c r="O8" s="70"/>
      <c r="P8" s="227"/>
      <c r="Q8" s="145"/>
      <c r="R8" s="145"/>
      <c r="S8" s="145"/>
      <c r="T8" s="145"/>
      <c r="U8" s="145"/>
      <c r="V8" s="145"/>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45"/>
      <c r="AU8" s="145"/>
      <c r="AV8" s="145"/>
      <c r="AW8" s="228"/>
      <c r="AX8" s="157" t="str">
        <f t="shared" si="0"/>
        <v/>
      </c>
      <c r="AY8" s="133" t="str">
        <f t="shared" si="1"/>
        <v/>
      </c>
      <c r="AZ8" s="133" t="str">
        <f t="shared" si="2"/>
        <v/>
      </c>
      <c r="BA8" s="133" t="str">
        <f t="shared" si="3"/>
        <v/>
      </c>
      <c r="BB8" s="134" t="str">
        <f t="shared" si="4"/>
        <v/>
      </c>
      <c r="BC8" s="15"/>
      <c r="BD8" s="15"/>
      <c r="BE8" s="15"/>
      <c r="BF8" s="15"/>
      <c r="BG8" s="15"/>
      <c r="BH8" s="15"/>
      <c r="BI8" s="15"/>
      <c r="BJ8" s="283"/>
    </row>
    <row r="9" spans="1:62" ht="25.5" customHeight="1" thickBot="1" x14ac:dyDescent="0.3">
      <c r="A9" s="337"/>
      <c r="B9" s="337"/>
      <c r="C9" s="337"/>
      <c r="D9" s="210">
        <v>1</v>
      </c>
      <c r="E9" s="513" t="s">
        <v>265</v>
      </c>
      <c r="F9" s="513"/>
      <c r="G9" s="513"/>
      <c r="H9" s="513"/>
      <c r="I9" s="513"/>
      <c r="J9" s="513"/>
      <c r="K9" s="513"/>
      <c r="L9" s="513"/>
      <c r="M9" s="513"/>
      <c r="N9" s="513"/>
      <c r="O9" s="513"/>
      <c r="P9" s="138" t="s">
        <v>32</v>
      </c>
      <c r="Q9" s="139" t="s">
        <v>30</v>
      </c>
      <c r="R9" s="139" t="s">
        <v>33</v>
      </c>
      <c r="S9" s="139" t="s">
        <v>31</v>
      </c>
      <c r="T9" s="139" t="s">
        <v>34</v>
      </c>
      <c r="U9" s="139" t="s">
        <v>32</v>
      </c>
      <c r="V9" s="139" t="s">
        <v>34</v>
      </c>
      <c r="W9" s="139"/>
      <c r="X9" s="139"/>
      <c r="Y9" s="139"/>
      <c r="Z9" s="139"/>
      <c r="AA9" s="139"/>
      <c r="AB9" s="139"/>
      <c r="AC9" s="139"/>
      <c r="AD9" s="139"/>
      <c r="AE9" s="139"/>
      <c r="AF9" s="139"/>
      <c r="AG9" s="139"/>
      <c r="AH9" s="139"/>
      <c r="AI9" s="139"/>
      <c r="AJ9" s="139"/>
      <c r="AK9" s="139"/>
      <c r="AL9" s="139"/>
      <c r="AM9" s="139"/>
      <c r="AN9" s="139"/>
      <c r="AO9" s="139"/>
      <c r="AP9" s="139"/>
      <c r="AQ9" s="139"/>
      <c r="AR9" s="139"/>
      <c r="AS9" s="139"/>
      <c r="AT9" s="139"/>
      <c r="AU9" s="139"/>
      <c r="AV9" s="139"/>
      <c r="AW9" s="140"/>
      <c r="AX9" s="249">
        <f t="shared" si="0"/>
        <v>0.14285714285714285</v>
      </c>
      <c r="AY9" s="250">
        <f t="shared" si="1"/>
        <v>0.14285714285714285</v>
      </c>
      <c r="AZ9" s="250">
        <f t="shared" si="2"/>
        <v>0.14285714285714285</v>
      </c>
      <c r="BA9" s="250">
        <f t="shared" si="3"/>
        <v>0.2857142857142857</v>
      </c>
      <c r="BB9" s="251">
        <f t="shared" si="4"/>
        <v>0.2857142857142857</v>
      </c>
      <c r="BC9" s="15"/>
      <c r="BD9" s="15"/>
      <c r="BE9" s="15"/>
      <c r="BF9" s="15"/>
      <c r="BG9" s="15"/>
      <c r="BH9" s="15"/>
      <c r="BI9" s="15"/>
      <c r="BJ9" s="283"/>
    </row>
    <row r="10" spans="1:62" ht="15.75" thickBot="1" x14ac:dyDescent="0.3">
      <c r="A10" s="337"/>
      <c r="B10" s="337"/>
      <c r="C10" s="337"/>
      <c r="D10" s="67" t="s">
        <v>25</v>
      </c>
      <c r="E10" s="68"/>
      <c r="F10" s="68"/>
      <c r="G10" s="68"/>
      <c r="H10" s="68"/>
      <c r="I10" s="68"/>
      <c r="J10" s="68"/>
      <c r="K10" s="68"/>
      <c r="L10" s="68"/>
      <c r="M10" s="68"/>
      <c r="N10" s="69"/>
      <c r="O10" s="70"/>
      <c r="P10" s="227"/>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228"/>
      <c r="AX10" s="157" t="str">
        <f t="shared" si="0"/>
        <v/>
      </c>
      <c r="AY10" s="133" t="str">
        <f t="shared" si="1"/>
        <v/>
      </c>
      <c r="AZ10" s="133" t="str">
        <f t="shared" si="2"/>
        <v/>
      </c>
      <c r="BA10" s="133" t="str">
        <f t="shared" si="3"/>
        <v/>
      </c>
      <c r="BB10" s="134" t="str">
        <f t="shared" si="4"/>
        <v/>
      </c>
      <c r="BC10" s="15"/>
      <c r="BD10" s="15"/>
      <c r="BE10" s="15"/>
      <c r="BF10" s="15"/>
      <c r="BG10" s="15"/>
      <c r="BH10" s="15"/>
      <c r="BI10" s="15"/>
      <c r="BJ10" s="283"/>
    </row>
    <row r="11" spans="1:62" ht="15" customHeight="1" x14ac:dyDescent="0.25">
      <c r="A11" s="337"/>
      <c r="B11" s="337"/>
      <c r="C11" s="337"/>
      <c r="D11" s="210">
        <v>1</v>
      </c>
      <c r="E11" s="512" t="s">
        <v>266</v>
      </c>
      <c r="F11" s="512"/>
      <c r="G11" s="512"/>
      <c r="H11" s="512"/>
      <c r="I11" s="512"/>
      <c r="J11" s="512"/>
      <c r="K11" s="512"/>
      <c r="L11" s="512"/>
      <c r="M11" s="512"/>
      <c r="N11" s="512"/>
      <c r="O11" s="512"/>
      <c r="P11" s="117" t="s">
        <v>32</v>
      </c>
      <c r="Q11" s="118" t="s">
        <v>30</v>
      </c>
      <c r="R11" s="118" t="s">
        <v>33</v>
      </c>
      <c r="S11" s="118" t="s">
        <v>31</v>
      </c>
      <c r="T11" s="118" t="s">
        <v>34</v>
      </c>
      <c r="U11" s="118" t="s">
        <v>32</v>
      </c>
      <c r="V11" s="118" t="s">
        <v>34</v>
      </c>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9"/>
      <c r="AX11" s="33">
        <f t="shared" si="0"/>
        <v>0.14285714285714285</v>
      </c>
      <c r="AY11" s="34">
        <f t="shared" si="1"/>
        <v>0.14285714285714285</v>
      </c>
      <c r="AZ11" s="34">
        <f t="shared" si="2"/>
        <v>0.14285714285714285</v>
      </c>
      <c r="BA11" s="34">
        <f t="shared" si="3"/>
        <v>0.2857142857142857</v>
      </c>
      <c r="BB11" s="35">
        <f t="shared" si="4"/>
        <v>0.2857142857142857</v>
      </c>
      <c r="BC11" s="15"/>
      <c r="BD11" s="15"/>
      <c r="BE11" s="15"/>
      <c r="BF11" s="15"/>
      <c r="BG11" s="15"/>
      <c r="BH11" s="15"/>
      <c r="BI11" s="15"/>
      <c r="BJ11" s="283"/>
    </row>
    <row r="12" spans="1:62" ht="15" customHeight="1" x14ac:dyDescent="0.25">
      <c r="A12" s="337"/>
      <c r="B12" s="337"/>
      <c r="C12" s="337"/>
      <c r="D12" s="210">
        <v>2</v>
      </c>
      <c r="E12" s="517" t="s">
        <v>267</v>
      </c>
      <c r="F12" s="517"/>
      <c r="G12" s="517"/>
      <c r="H12" s="517"/>
      <c r="I12" s="517"/>
      <c r="J12" s="517"/>
      <c r="K12" s="517"/>
      <c r="L12" s="517"/>
      <c r="M12" s="517"/>
      <c r="N12" s="517"/>
      <c r="O12" s="518"/>
      <c r="P12" s="28" t="s">
        <v>32</v>
      </c>
      <c r="Q12" s="19" t="s">
        <v>30</v>
      </c>
      <c r="R12" s="19" t="s">
        <v>33</v>
      </c>
      <c r="S12" s="19" t="s">
        <v>31</v>
      </c>
      <c r="T12" s="19" t="s">
        <v>34</v>
      </c>
      <c r="U12" s="19" t="s">
        <v>32</v>
      </c>
      <c r="V12" s="19" t="s">
        <v>34</v>
      </c>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20"/>
      <c r="AX12" s="36">
        <f t="shared" si="0"/>
        <v>0.14285714285714285</v>
      </c>
      <c r="AY12" s="127">
        <f t="shared" si="1"/>
        <v>0.14285714285714285</v>
      </c>
      <c r="AZ12" s="127">
        <f t="shared" si="2"/>
        <v>0.14285714285714285</v>
      </c>
      <c r="BA12" s="127">
        <f t="shared" si="3"/>
        <v>0.2857142857142857</v>
      </c>
      <c r="BB12" s="128">
        <f t="shared" si="4"/>
        <v>0.2857142857142857</v>
      </c>
      <c r="BC12" s="15"/>
      <c r="BD12" s="15"/>
      <c r="BE12" s="15"/>
      <c r="BF12" s="15"/>
      <c r="BG12" s="15"/>
      <c r="BH12" s="15"/>
      <c r="BI12" s="15"/>
      <c r="BJ12" s="283"/>
    </row>
    <row r="13" spans="1:62" ht="15" customHeight="1" x14ac:dyDescent="0.25">
      <c r="A13" s="337"/>
      <c r="B13" s="337"/>
      <c r="C13" s="337"/>
      <c r="D13" s="210">
        <v>3</v>
      </c>
      <c r="E13" s="519" t="s">
        <v>268</v>
      </c>
      <c r="F13" s="519"/>
      <c r="G13" s="519"/>
      <c r="H13" s="519"/>
      <c r="I13" s="519"/>
      <c r="J13" s="519"/>
      <c r="K13" s="519"/>
      <c r="L13" s="519"/>
      <c r="M13" s="519"/>
      <c r="N13" s="519"/>
      <c r="O13" s="520"/>
      <c r="P13" s="28" t="s">
        <v>32</v>
      </c>
      <c r="Q13" s="19" t="s">
        <v>30</v>
      </c>
      <c r="R13" s="19" t="s">
        <v>33</v>
      </c>
      <c r="S13" s="19" t="s">
        <v>31</v>
      </c>
      <c r="T13" s="19" t="s">
        <v>34</v>
      </c>
      <c r="U13" s="19" t="s">
        <v>32</v>
      </c>
      <c r="V13" s="19" t="s">
        <v>34</v>
      </c>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20"/>
      <c r="AX13" s="36">
        <f t="shared" si="0"/>
        <v>0.14285714285714285</v>
      </c>
      <c r="AY13" s="127">
        <f t="shared" si="1"/>
        <v>0.14285714285714285</v>
      </c>
      <c r="AZ13" s="127">
        <f t="shared" si="2"/>
        <v>0.14285714285714285</v>
      </c>
      <c r="BA13" s="127">
        <f t="shared" si="3"/>
        <v>0.2857142857142857</v>
      </c>
      <c r="BB13" s="128">
        <f t="shared" si="4"/>
        <v>0.2857142857142857</v>
      </c>
      <c r="BC13" s="15"/>
      <c r="BD13" s="15"/>
      <c r="BE13" s="15"/>
      <c r="BF13" s="15"/>
      <c r="BG13" s="15"/>
      <c r="BH13" s="15"/>
      <c r="BI13" s="15"/>
      <c r="BJ13" s="283"/>
    </row>
    <row r="14" spans="1:62" ht="15" customHeight="1" x14ac:dyDescent="0.25">
      <c r="A14" s="337"/>
      <c r="B14" s="337"/>
      <c r="C14" s="337"/>
      <c r="D14" s="210">
        <v>4</v>
      </c>
      <c r="E14" s="397" t="s">
        <v>269</v>
      </c>
      <c r="F14" s="397"/>
      <c r="G14" s="397"/>
      <c r="H14" s="397"/>
      <c r="I14" s="397"/>
      <c r="J14" s="397"/>
      <c r="K14" s="397"/>
      <c r="L14" s="397"/>
      <c r="M14" s="397"/>
      <c r="N14" s="397"/>
      <c r="O14" s="397"/>
      <c r="P14" s="28" t="s">
        <v>32</v>
      </c>
      <c r="Q14" s="19" t="s">
        <v>30</v>
      </c>
      <c r="R14" s="19" t="s">
        <v>33</v>
      </c>
      <c r="S14" s="19" t="s">
        <v>31</v>
      </c>
      <c r="T14" s="19" t="s">
        <v>34</v>
      </c>
      <c r="U14" s="19" t="s">
        <v>32</v>
      </c>
      <c r="V14" s="19" t="s">
        <v>34</v>
      </c>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20"/>
      <c r="AX14" s="36">
        <f t="shared" ref="AX14:AX17" si="5">IF(COUNTA(P14:AW14)=0,"",(COUNTIFS(P14:AW14,"=n"))/(COUNTA(P14:AW14)))</f>
        <v>0.14285714285714285</v>
      </c>
      <c r="AY14" s="127">
        <f t="shared" ref="AY14:AY17" si="6">IF(COUNTA(P14:AW14)=0,"",(COUNTIFS(P14:AW14,"=a"))/(COUNTA(P14:AW14)))</f>
        <v>0.14285714285714285</v>
      </c>
      <c r="AZ14" s="127">
        <f t="shared" ref="AZ14:AZ17" si="7">IF(COUNTA(P14:AW14)=0,"",(COUNTIFS(P14:AW14,"=c"))/(COUNTA(P14:AW14)))</f>
        <v>0.14285714285714285</v>
      </c>
      <c r="BA14" s="127">
        <f t="shared" ref="BA14:BA17" si="8">IF(COUNTA(P14:AW14)=0,"",(COUNTIFS(P14:AW14,"=e"))/(COUNTA(P14:AW14)))</f>
        <v>0.2857142857142857</v>
      </c>
      <c r="BB14" s="128">
        <f t="shared" ref="BB14:BB17" si="9">IF(COUNTA(P14:AW14)=0,"",(COUNTIFS(P14:AW14,"=b"))/(COUNTA(P14:AW14)))</f>
        <v>0.2857142857142857</v>
      </c>
      <c r="BC14" s="15"/>
      <c r="BD14" s="15"/>
      <c r="BE14" s="15"/>
      <c r="BF14" s="15"/>
      <c r="BG14" s="15"/>
      <c r="BH14" s="15"/>
      <c r="BI14" s="15"/>
      <c r="BJ14" s="283"/>
    </row>
    <row r="15" spans="1:62" ht="15" customHeight="1" x14ac:dyDescent="0.25">
      <c r="A15" s="337"/>
      <c r="B15" s="337"/>
      <c r="C15" s="337"/>
      <c r="D15" s="210">
        <v>5</v>
      </c>
      <c r="E15" s="521" t="s">
        <v>270</v>
      </c>
      <c r="F15" s="521"/>
      <c r="G15" s="521"/>
      <c r="H15" s="521"/>
      <c r="I15" s="521"/>
      <c r="J15" s="521"/>
      <c r="K15" s="521"/>
      <c r="L15" s="521"/>
      <c r="M15" s="521"/>
      <c r="N15" s="521"/>
      <c r="O15" s="521"/>
      <c r="P15" s="28" t="s">
        <v>32</v>
      </c>
      <c r="Q15" s="19" t="s">
        <v>30</v>
      </c>
      <c r="R15" s="19" t="s">
        <v>33</v>
      </c>
      <c r="S15" s="19" t="s">
        <v>31</v>
      </c>
      <c r="T15" s="19" t="s">
        <v>34</v>
      </c>
      <c r="U15" s="19" t="s">
        <v>32</v>
      </c>
      <c r="V15" s="19" t="s">
        <v>34</v>
      </c>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20"/>
      <c r="AX15" s="36">
        <f t="shared" si="5"/>
        <v>0.14285714285714285</v>
      </c>
      <c r="AY15" s="127">
        <f t="shared" si="6"/>
        <v>0.14285714285714285</v>
      </c>
      <c r="AZ15" s="127">
        <f t="shared" si="7"/>
        <v>0.14285714285714285</v>
      </c>
      <c r="BA15" s="127">
        <f t="shared" si="8"/>
        <v>0.2857142857142857</v>
      </c>
      <c r="BB15" s="128">
        <f t="shared" si="9"/>
        <v>0.2857142857142857</v>
      </c>
      <c r="BC15" s="15"/>
      <c r="BD15" s="15"/>
      <c r="BE15" s="15"/>
      <c r="BF15" s="15"/>
      <c r="BG15" s="15"/>
      <c r="BH15" s="15"/>
      <c r="BI15" s="15"/>
      <c r="BJ15" s="283"/>
    </row>
    <row r="16" spans="1:62" ht="15" customHeight="1" x14ac:dyDescent="0.25">
      <c r="A16" s="337"/>
      <c r="B16" s="337"/>
      <c r="C16" s="337"/>
      <c r="D16" s="210">
        <v>6</v>
      </c>
      <c r="E16" s="393" t="s">
        <v>272</v>
      </c>
      <c r="F16" s="393"/>
      <c r="G16" s="393"/>
      <c r="H16" s="393"/>
      <c r="I16" s="393"/>
      <c r="J16" s="393"/>
      <c r="K16" s="393"/>
      <c r="L16" s="393"/>
      <c r="M16" s="393"/>
      <c r="N16" s="393"/>
      <c r="O16" s="393"/>
      <c r="P16" s="28" t="s">
        <v>32</v>
      </c>
      <c r="Q16" s="19" t="s">
        <v>30</v>
      </c>
      <c r="R16" s="19" t="s">
        <v>33</v>
      </c>
      <c r="S16" s="19" t="s">
        <v>31</v>
      </c>
      <c r="T16" s="19" t="s">
        <v>34</v>
      </c>
      <c r="U16" s="19" t="s">
        <v>32</v>
      </c>
      <c r="V16" s="19" t="s">
        <v>34</v>
      </c>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20"/>
      <c r="AX16" s="36">
        <f t="shared" si="5"/>
        <v>0.14285714285714285</v>
      </c>
      <c r="AY16" s="127">
        <f t="shared" si="6"/>
        <v>0.14285714285714285</v>
      </c>
      <c r="AZ16" s="127">
        <f t="shared" si="7"/>
        <v>0.14285714285714285</v>
      </c>
      <c r="BA16" s="127">
        <f t="shared" si="8"/>
        <v>0.2857142857142857</v>
      </c>
      <c r="BB16" s="128">
        <f t="shared" si="9"/>
        <v>0.2857142857142857</v>
      </c>
      <c r="BC16" s="15"/>
      <c r="BD16" s="15"/>
      <c r="BE16" s="15"/>
      <c r="BF16" s="15"/>
      <c r="BG16" s="15"/>
      <c r="BH16" s="15"/>
      <c r="BI16" s="15"/>
      <c r="BJ16" s="283"/>
    </row>
    <row r="17" spans="1:62" ht="15" customHeight="1" thickBot="1" x14ac:dyDescent="0.3">
      <c r="A17" s="337"/>
      <c r="B17" s="337"/>
      <c r="C17" s="337"/>
      <c r="D17" s="210">
        <v>7</v>
      </c>
      <c r="E17" s="391" t="s">
        <v>271</v>
      </c>
      <c r="F17" s="391"/>
      <c r="G17" s="391"/>
      <c r="H17" s="391"/>
      <c r="I17" s="391"/>
      <c r="J17" s="391"/>
      <c r="K17" s="391"/>
      <c r="L17" s="391"/>
      <c r="M17" s="391"/>
      <c r="N17" s="391"/>
      <c r="O17" s="391"/>
      <c r="P17" s="121" t="s">
        <v>32</v>
      </c>
      <c r="Q17" s="122" t="s">
        <v>30</v>
      </c>
      <c r="R17" s="122" t="s">
        <v>33</v>
      </c>
      <c r="S17" s="122" t="s">
        <v>31</v>
      </c>
      <c r="T17" s="122" t="s">
        <v>34</v>
      </c>
      <c r="U17" s="122" t="s">
        <v>32</v>
      </c>
      <c r="V17" s="122" t="s">
        <v>34</v>
      </c>
      <c r="W17" s="122"/>
      <c r="X17" s="122"/>
      <c r="Y17" s="122"/>
      <c r="Z17" s="122"/>
      <c r="AA17" s="122"/>
      <c r="AB17" s="122"/>
      <c r="AC17" s="122"/>
      <c r="AD17" s="122"/>
      <c r="AE17" s="122"/>
      <c r="AF17" s="122"/>
      <c r="AG17" s="122"/>
      <c r="AH17" s="122"/>
      <c r="AI17" s="122"/>
      <c r="AJ17" s="122"/>
      <c r="AK17" s="122"/>
      <c r="AL17" s="122"/>
      <c r="AM17" s="122"/>
      <c r="AN17" s="122"/>
      <c r="AO17" s="122"/>
      <c r="AP17" s="122"/>
      <c r="AQ17" s="122"/>
      <c r="AR17" s="122"/>
      <c r="AS17" s="122"/>
      <c r="AT17" s="122"/>
      <c r="AU17" s="122"/>
      <c r="AV17" s="122"/>
      <c r="AW17" s="123"/>
      <c r="AX17" s="129">
        <f t="shared" si="5"/>
        <v>0.14285714285714285</v>
      </c>
      <c r="AY17" s="130">
        <f t="shared" si="6"/>
        <v>0.14285714285714285</v>
      </c>
      <c r="AZ17" s="130">
        <f t="shared" si="7"/>
        <v>0.14285714285714285</v>
      </c>
      <c r="BA17" s="130">
        <f t="shared" si="8"/>
        <v>0.2857142857142857</v>
      </c>
      <c r="BB17" s="131">
        <f t="shared" si="9"/>
        <v>0.2857142857142857</v>
      </c>
      <c r="BC17" s="15"/>
      <c r="BD17" s="15"/>
      <c r="BE17" s="15"/>
      <c r="BF17" s="15"/>
      <c r="BG17" s="15"/>
      <c r="BH17" s="15"/>
      <c r="BI17" s="15"/>
      <c r="BJ17" s="283"/>
    </row>
    <row r="18" spans="1:62" ht="15.75" thickBot="1" x14ac:dyDescent="0.3">
      <c r="A18" s="337"/>
      <c r="B18" s="337"/>
      <c r="C18" s="337"/>
      <c r="D18" s="67" t="s">
        <v>26</v>
      </c>
      <c r="E18" s="68"/>
      <c r="F18" s="68"/>
      <c r="G18" s="68"/>
      <c r="H18" s="68"/>
      <c r="I18" s="68"/>
      <c r="J18" s="68"/>
      <c r="K18" s="68"/>
      <c r="L18" s="68"/>
      <c r="M18" s="68"/>
      <c r="N18" s="69"/>
      <c r="O18" s="70"/>
      <c r="P18" s="229"/>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230"/>
      <c r="AX18" s="159" t="str">
        <f t="shared" si="0"/>
        <v/>
      </c>
      <c r="AY18" s="125" t="str">
        <f t="shared" si="1"/>
        <v/>
      </c>
      <c r="AZ18" s="125" t="str">
        <f t="shared" si="2"/>
        <v/>
      </c>
      <c r="BA18" s="125" t="str">
        <f t="shared" si="3"/>
        <v/>
      </c>
      <c r="BB18" s="126" t="str">
        <f t="shared" si="4"/>
        <v/>
      </c>
      <c r="BC18" s="15"/>
      <c r="BD18" s="15"/>
      <c r="BE18" s="15"/>
      <c r="BF18" s="15"/>
      <c r="BG18" s="15"/>
      <c r="BH18" s="15"/>
      <c r="BI18" s="15"/>
      <c r="BJ18" s="283"/>
    </row>
    <row r="19" spans="1:62" ht="25.5" customHeight="1" x14ac:dyDescent="0.25">
      <c r="A19" s="337"/>
      <c r="B19" s="337"/>
      <c r="C19" s="337"/>
      <c r="D19" s="210">
        <v>1</v>
      </c>
      <c r="E19" s="522" t="s">
        <v>273</v>
      </c>
      <c r="F19" s="522"/>
      <c r="G19" s="522"/>
      <c r="H19" s="522"/>
      <c r="I19" s="522"/>
      <c r="J19" s="522"/>
      <c r="K19" s="522"/>
      <c r="L19" s="522"/>
      <c r="M19" s="522"/>
      <c r="N19" s="522"/>
      <c r="O19" s="522"/>
      <c r="P19" s="117" t="s">
        <v>32</v>
      </c>
      <c r="Q19" s="118" t="s">
        <v>30</v>
      </c>
      <c r="R19" s="118" t="s">
        <v>33</v>
      </c>
      <c r="S19" s="118" t="s">
        <v>31</v>
      </c>
      <c r="T19" s="118" t="s">
        <v>34</v>
      </c>
      <c r="U19" s="118" t="s">
        <v>32</v>
      </c>
      <c r="V19" s="118" t="s">
        <v>34</v>
      </c>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9"/>
      <c r="AX19" s="33">
        <f t="shared" si="0"/>
        <v>0.14285714285714285</v>
      </c>
      <c r="AY19" s="34">
        <f t="shared" si="1"/>
        <v>0.14285714285714285</v>
      </c>
      <c r="AZ19" s="34">
        <f t="shared" si="2"/>
        <v>0.14285714285714285</v>
      </c>
      <c r="BA19" s="34">
        <f t="shared" si="3"/>
        <v>0.2857142857142857</v>
      </c>
      <c r="BB19" s="35">
        <f t="shared" si="4"/>
        <v>0.2857142857142857</v>
      </c>
      <c r="BC19" s="15"/>
      <c r="BD19" s="15"/>
      <c r="BE19" s="15"/>
      <c r="BF19" s="15"/>
      <c r="BG19" s="15"/>
      <c r="BH19" s="15"/>
      <c r="BI19" s="15"/>
      <c r="BJ19" s="283"/>
    </row>
    <row r="20" spans="1:62" ht="25.5" customHeight="1" thickBot="1" x14ac:dyDescent="0.3">
      <c r="A20" s="337"/>
      <c r="B20" s="337"/>
      <c r="C20" s="337"/>
      <c r="D20" s="210">
        <v>2</v>
      </c>
      <c r="E20" s="523" t="s">
        <v>439</v>
      </c>
      <c r="F20" s="523"/>
      <c r="G20" s="523"/>
      <c r="H20" s="523"/>
      <c r="I20" s="523"/>
      <c r="J20" s="523"/>
      <c r="K20" s="523"/>
      <c r="L20" s="523"/>
      <c r="M20" s="523"/>
      <c r="N20" s="523"/>
      <c r="O20" s="523"/>
      <c r="P20" s="121" t="s">
        <v>32</v>
      </c>
      <c r="Q20" s="122" t="s">
        <v>30</v>
      </c>
      <c r="R20" s="122" t="s">
        <v>33</v>
      </c>
      <c r="S20" s="122" t="s">
        <v>31</v>
      </c>
      <c r="T20" s="122" t="s">
        <v>34</v>
      </c>
      <c r="U20" s="122" t="s">
        <v>32</v>
      </c>
      <c r="V20" s="122" t="s">
        <v>34</v>
      </c>
      <c r="W20" s="122"/>
      <c r="X20" s="122"/>
      <c r="Y20" s="122"/>
      <c r="Z20" s="122"/>
      <c r="AA20" s="122"/>
      <c r="AB20" s="122"/>
      <c r="AC20" s="122"/>
      <c r="AD20" s="122"/>
      <c r="AE20" s="122"/>
      <c r="AF20" s="122"/>
      <c r="AG20" s="122"/>
      <c r="AH20" s="122"/>
      <c r="AI20" s="122"/>
      <c r="AJ20" s="122"/>
      <c r="AK20" s="122"/>
      <c r="AL20" s="122"/>
      <c r="AM20" s="122"/>
      <c r="AN20" s="122"/>
      <c r="AO20" s="122"/>
      <c r="AP20" s="122"/>
      <c r="AQ20" s="122"/>
      <c r="AR20" s="122"/>
      <c r="AS20" s="122"/>
      <c r="AT20" s="122"/>
      <c r="AU20" s="122"/>
      <c r="AV20" s="122"/>
      <c r="AW20" s="123"/>
      <c r="AX20" s="129">
        <f t="shared" ref="AX20" si="10">IF(COUNTA(P20:AW20)=0,"",(COUNTIFS(P20:AW20,"=n"))/(COUNTA(P20:AW20)))</f>
        <v>0.14285714285714285</v>
      </c>
      <c r="AY20" s="130">
        <f t="shared" ref="AY20" si="11">IF(COUNTA(P20:AW20)=0,"",(COUNTIFS(P20:AW20,"=a"))/(COUNTA(P20:AW20)))</f>
        <v>0.14285714285714285</v>
      </c>
      <c r="AZ20" s="130">
        <f t="shared" ref="AZ20" si="12">IF(COUNTA(P20:AW20)=0,"",(COUNTIFS(P20:AW20,"=c"))/(COUNTA(P20:AW20)))</f>
        <v>0.14285714285714285</v>
      </c>
      <c r="BA20" s="130">
        <f t="shared" ref="BA20" si="13">IF(COUNTA(P20:AW20)=0,"",(COUNTIFS(P20:AW20,"=e"))/(COUNTA(P20:AW20)))</f>
        <v>0.2857142857142857</v>
      </c>
      <c r="BB20" s="131">
        <f t="shared" ref="BB20" si="14">IF(COUNTA(P20:AW20)=0,"",(COUNTIFS(P20:AW20,"=b"))/(COUNTA(P20:AW20)))</f>
        <v>0.2857142857142857</v>
      </c>
      <c r="BC20" s="15"/>
      <c r="BD20" s="15"/>
      <c r="BE20" s="15"/>
      <c r="BF20" s="15"/>
      <c r="BG20" s="15"/>
      <c r="BH20" s="15"/>
      <c r="BI20" s="15"/>
      <c r="BJ20" s="283"/>
    </row>
    <row r="21" spans="1:62" ht="15.75" thickBot="1" x14ac:dyDescent="0.3">
      <c r="A21" s="337"/>
      <c r="B21" s="337"/>
      <c r="C21" s="337"/>
      <c r="D21" s="67" t="s">
        <v>27</v>
      </c>
      <c r="E21" s="68"/>
      <c r="F21" s="68"/>
      <c r="G21" s="68"/>
      <c r="H21" s="68"/>
      <c r="I21" s="68"/>
      <c r="J21" s="68"/>
      <c r="K21" s="68"/>
      <c r="L21" s="68"/>
      <c r="M21" s="68"/>
      <c r="N21" s="69"/>
      <c r="O21" s="70"/>
      <c r="P21" s="231"/>
      <c r="Q21" s="147"/>
      <c r="R21" s="147"/>
      <c r="S21" s="147"/>
      <c r="T21" s="147"/>
      <c r="U21" s="147"/>
      <c r="V21" s="147"/>
      <c r="W21" s="147"/>
      <c r="X21" s="147"/>
      <c r="Y21" s="147"/>
      <c r="Z21" s="147"/>
      <c r="AA21" s="147"/>
      <c r="AB21" s="147"/>
      <c r="AC21" s="147"/>
      <c r="AD21" s="147"/>
      <c r="AE21" s="147"/>
      <c r="AF21" s="147"/>
      <c r="AG21" s="147"/>
      <c r="AH21" s="147"/>
      <c r="AI21" s="147"/>
      <c r="AJ21" s="147"/>
      <c r="AK21" s="147"/>
      <c r="AL21" s="147"/>
      <c r="AM21" s="147"/>
      <c r="AN21" s="147"/>
      <c r="AO21" s="147"/>
      <c r="AP21" s="147"/>
      <c r="AQ21" s="147"/>
      <c r="AR21" s="147"/>
      <c r="AS21" s="147"/>
      <c r="AT21" s="147"/>
      <c r="AU21" s="147"/>
      <c r="AV21" s="147"/>
      <c r="AW21" s="232"/>
      <c r="AX21" s="160" t="str">
        <f t="shared" si="0"/>
        <v/>
      </c>
      <c r="AY21" s="136" t="str">
        <f t="shared" si="1"/>
        <v/>
      </c>
      <c r="AZ21" s="136" t="str">
        <f t="shared" si="2"/>
        <v/>
      </c>
      <c r="BA21" s="136" t="str">
        <f t="shared" si="3"/>
        <v/>
      </c>
      <c r="BB21" s="137" t="str">
        <f t="shared" si="4"/>
        <v/>
      </c>
      <c r="BC21" s="15"/>
      <c r="BD21" s="15"/>
      <c r="BE21" s="15"/>
      <c r="BF21" s="15"/>
      <c r="BG21" s="15"/>
      <c r="BH21" s="15"/>
      <c r="BI21" s="15"/>
      <c r="BJ21" s="283"/>
    </row>
    <row r="22" spans="1:62" ht="15" customHeight="1" x14ac:dyDescent="0.25">
      <c r="A22" s="337"/>
      <c r="B22" s="337"/>
      <c r="C22" s="337"/>
      <c r="D22" s="210">
        <v>1</v>
      </c>
      <c r="E22" s="524" t="s">
        <v>440</v>
      </c>
      <c r="F22" s="524"/>
      <c r="G22" s="524"/>
      <c r="H22" s="524"/>
      <c r="I22" s="524"/>
      <c r="J22" s="524"/>
      <c r="K22" s="524"/>
      <c r="L22" s="524"/>
      <c r="M22" s="524"/>
      <c r="N22" s="524"/>
      <c r="O22" s="524"/>
      <c r="P22" s="117" t="s">
        <v>32</v>
      </c>
      <c r="Q22" s="118" t="s">
        <v>30</v>
      </c>
      <c r="R22" s="118" t="s">
        <v>33</v>
      </c>
      <c r="S22" s="118" t="s">
        <v>31</v>
      </c>
      <c r="T22" s="118" t="s">
        <v>34</v>
      </c>
      <c r="U22" s="118" t="s">
        <v>32</v>
      </c>
      <c r="V22" s="118" t="s">
        <v>34</v>
      </c>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9"/>
      <c r="AX22" s="33">
        <f t="shared" si="0"/>
        <v>0.14285714285714285</v>
      </c>
      <c r="AY22" s="34">
        <f t="shared" si="1"/>
        <v>0.14285714285714285</v>
      </c>
      <c r="AZ22" s="34">
        <f t="shared" si="2"/>
        <v>0.14285714285714285</v>
      </c>
      <c r="BA22" s="34">
        <f t="shared" si="3"/>
        <v>0.2857142857142857</v>
      </c>
      <c r="BB22" s="35">
        <f t="shared" si="4"/>
        <v>0.2857142857142857</v>
      </c>
      <c r="BC22" s="15"/>
      <c r="BD22" s="15"/>
      <c r="BE22" s="15"/>
      <c r="BF22" s="15"/>
      <c r="BG22" s="15"/>
      <c r="BH22" s="15"/>
      <c r="BI22" s="15"/>
      <c r="BJ22" s="283"/>
    </row>
    <row r="23" spans="1:62" ht="25.5" customHeight="1" thickBot="1" x14ac:dyDescent="0.3">
      <c r="A23" s="337"/>
      <c r="B23" s="337"/>
      <c r="C23" s="337"/>
      <c r="D23" s="210">
        <v>2</v>
      </c>
      <c r="E23" s="525" t="s">
        <v>441</v>
      </c>
      <c r="F23" s="525"/>
      <c r="G23" s="525"/>
      <c r="H23" s="525"/>
      <c r="I23" s="525"/>
      <c r="J23" s="525"/>
      <c r="K23" s="525"/>
      <c r="L23" s="525"/>
      <c r="M23" s="525"/>
      <c r="N23" s="525"/>
      <c r="O23" s="526"/>
      <c r="P23" s="121" t="s">
        <v>32</v>
      </c>
      <c r="Q23" s="122" t="s">
        <v>30</v>
      </c>
      <c r="R23" s="122" t="s">
        <v>33</v>
      </c>
      <c r="S23" s="122" t="s">
        <v>31</v>
      </c>
      <c r="T23" s="122" t="s">
        <v>34</v>
      </c>
      <c r="U23" s="122" t="s">
        <v>32</v>
      </c>
      <c r="V23" s="122" t="s">
        <v>34</v>
      </c>
      <c r="W23" s="122"/>
      <c r="X23" s="122"/>
      <c r="Y23" s="122"/>
      <c r="Z23" s="122"/>
      <c r="AA23" s="122"/>
      <c r="AB23" s="122"/>
      <c r="AC23" s="122"/>
      <c r="AD23" s="122"/>
      <c r="AE23" s="122"/>
      <c r="AF23" s="122"/>
      <c r="AG23" s="122"/>
      <c r="AH23" s="122"/>
      <c r="AI23" s="122"/>
      <c r="AJ23" s="122"/>
      <c r="AK23" s="122"/>
      <c r="AL23" s="122"/>
      <c r="AM23" s="122"/>
      <c r="AN23" s="122"/>
      <c r="AO23" s="122"/>
      <c r="AP23" s="122"/>
      <c r="AQ23" s="122"/>
      <c r="AR23" s="122"/>
      <c r="AS23" s="122"/>
      <c r="AT23" s="122"/>
      <c r="AU23" s="122"/>
      <c r="AV23" s="122"/>
      <c r="AW23" s="123"/>
      <c r="AX23" s="129">
        <f t="shared" si="0"/>
        <v>0.14285714285714285</v>
      </c>
      <c r="AY23" s="130">
        <f t="shared" si="1"/>
        <v>0.14285714285714285</v>
      </c>
      <c r="AZ23" s="130">
        <f t="shared" si="2"/>
        <v>0.14285714285714285</v>
      </c>
      <c r="BA23" s="130">
        <f t="shared" si="3"/>
        <v>0.2857142857142857</v>
      </c>
      <c r="BB23" s="131">
        <f t="shared" si="4"/>
        <v>0.2857142857142857</v>
      </c>
      <c r="BC23" s="15"/>
      <c r="BD23" s="15"/>
      <c r="BE23" s="15"/>
      <c r="BF23" s="15"/>
      <c r="BG23" s="15"/>
      <c r="BH23" s="15"/>
      <c r="BI23" s="15"/>
      <c r="BJ23" s="283"/>
    </row>
    <row r="24" spans="1:62" ht="15.75" thickBot="1" x14ac:dyDescent="0.3">
      <c r="A24" s="337"/>
      <c r="B24" s="337"/>
      <c r="C24" s="337"/>
      <c r="D24" s="67" t="s">
        <v>11</v>
      </c>
      <c r="E24" s="68"/>
      <c r="F24" s="68"/>
      <c r="G24" s="68"/>
      <c r="H24" s="68"/>
      <c r="I24" s="68"/>
      <c r="J24" s="68"/>
      <c r="K24" s="68"/>
      <c r="L24" s="68"/>
      <c r="M24" s="68"/>
      <c r="N24" s="69"/>
      <c r="O24" s="70"/>
      <c r="P24" s="231"/>
      <c r="Q24" s="147"/>
      <c r="R24" s="147"/>
      <c r="S24" s="147"/>
      <c r="T24" s="147"/>
      <c r="U24" s="147"/>
      <c r="V24" s="147"/>
      <c r="W24" s="147"/>
      <c r="X24" s="147"/>
      <c r="Y24" s="147"/>
      <c r="Z24" s="147"/>
      <c r="AA24" s="147"/>
      <c r="AB24" s="147"/>
      <c r="AC24" s="147"/>
      <c r="AD24" s="147"/>
      <c r="AE24" s="147"/>
      <c r="AF24" s="147"/>
      <c r="AG24" s="147"/>
      <c r="AH24" s="147"/>
      <c r="AI24" s="147"/>
      <c r="AJ24" s="147"/>
      <c r="AK24" s="147"/>
      <c r="AL24" s="147"/>
      <c r="AM24" s="147"/>
      <c r="AN24" s="147"/>
      <c r="AO24" s="147"/>
      <c r="AP24" s="147"/>
      <c r="AQ24" s="147"/>
      <c r="AR24" s="147"/>
      <c r="AS24" s="147"/>
      <c r="AT24" s="147"/>
      <c r="AU24" s="147"/>
      <c r="AV24" s="147"/>
      <c r="AW24" s="232"/>
      <c r="AX24" s="157" t="str">
        <f t="shared" si="0"/>
        <v/>
      </c>
      <c r="AY24" s="133" t="str">
        <f t="shared" si="1"/>
        <v/>
      </c>
      <c r="AZ24" s="133" t="str">
        <f t="shared" si="2"/>
        <v/>
      </c>
      <c r="BA24" s="133" t="str">
        <f t="shared" si="3"/>
        <v/>
      </c>
      <c r="BB24" s="134" t="str">
        <f t="shared" si="4"/>
        <v/>
      </c>
      <c r="BC24" s="15"/>
      <c r="BD24" s="15"/>
      <c r="BE24" s="15"/>
      <c r="BF24" s="15"/>
      <c r="BG24" s="15"/>
      <c r="BH24" s="15"/>
      <c r="BI24" s="15"/>
      <c r="BJ24" s="283"/>
    </row>
    <row r="25" spans="1:62" ht="15" customHeight="1" x14ac:dyDescent="0.25">
      <c r="A25" s="337"/>
      <c r="B25" s="337"/>
      <c r="C25" s="337"/>
      <c r="D25" s="210">
        <v>1</v>
      </c>
      <c r="E25" s="411" t="s">
        <v>218</v>
      </c>
      <c r="F25" s="411"/>
      <c r="G25" s="411"/>
      <c r="H25" s="411"/>
      <c r="I25" s="411"/>
      <c r="J25" s="411"/>
      <c r="K25" s="411"/>
      <c r="L25" s="411"/>
      <c r="M25" s="411"/>
      <c r="N25" s="411"/>
      <c r="O25" s="411"/>
      <c r="P25" s="117" t="s">
        <v>32</v>
      </c>
      <c r="Q25" s="118" t="s">
        <v>30</v>
      </c>
      <c r="R25" s="118" t="s">
        <v>33</v>
      </c>
      <c r="S25" s="118" t="s">
        <v>31</v>
      </c>
      <c r="T25" s="118" t="s">
        <v>34</v>
      </c>
      <c r="U25" s="118" t="s">
        <v>32</v>
      </c>
      <c r="V25" s="118" t="s">
        <v>34</v>
      </c>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9"/>
      <c r="AX25" s="33">
        <f t="shared" si="0"/>
        <v>0.14285714285714285</v>
      </c>
      <c r="AY25" s="34">
        <f t="shared" si="1"/>
        <v>0.14285714285714285</v>
      </c>
      <c r="AZ25" s="34">
        <f t="shared" si="2"/>
        <v>0.14285714285714285</v>
      </c>
      <c r="BA25" s="34">
        <f t="shared" si="3"/>
        <v>0.2857142857142857</v>
      </c>
      <c r="BB25" s="35">
        <f t="shared" si="4"/>
        <v>0.2857142857142857</v>
      </c>
      <c r="BC25" s="15"/>
      <c r="BD25" s="15"/>
      <c r="BE25" s="15"/>
      <c r="BF25" s="15"/>
      <c r="BG25" s="15"/>
      <c r="BH25" s="15"/>
      <c r="BI25" s="15"/>
      <c r="BJ25" s="283"/>
    </row>
    <row r="26" spans="1:62" ht="15" customHeight="1" x14ac:dyDescent="0.25">
      <c r="A26" s="337"/>
      <c r="B26" s="337"/>
      <c r="C26" s="337"/>
      <c r="D26" s="210">
        <v>2</v>
      </c>
      <c r="E26" s="508" t="s">
        <v>274</v>
      </c>
      <c r="F26" s="508"/>
      <c r="G26" s="508"/>
      <c r="H26" s="508"/>
      <c r="I26" s="508"/>
      <c r="J26" s="508"/>
      <c r="K26" s="508"/>
      <c r="L26" s="508"/>
      <c r="M26" s="508"/>
      <c r="N26" s="508"/>
      <c r="O26" s="509"/>
      <c r="P26" s="28" t="s">
        <v>32</v>
      </c>
      <c r="Q26" s="19" t="s">
        <v>30</v>
      </c>
      <c r="R26" s="19" t="s">
        <v>33</v>
      </c>
      <c r="S26" s="19" t="s">
        <v>31</v>
      </c>
      <c r="T26" s="19" t="s">
        <v>34</v>
      </c>
      <c r="U26" s="19" t="s">
        <v>32</v>
      </c>
      <c r="V26" s="19" t="s">
        <v>34</v>
      </c>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20"/>
      <c r="AX26" s="36">
        <f t="shared" si="0"/>
        <v>0.14285714285714285</v>
      </c>
      <c r="AY26" s="127">
        <f t="shared" si="1"/>
        <v>0.14285714285714285</v>
      </c>
      <c r="AZ26" s="127">
        <f t="shared" si="2"/>
        <v>0.14285714285714285</v>
      </c>
      <c r="BA26" s="127">
        <f t="shared" si="3"/>
        <v>0.2857142857142857</v>
      </c>
      <c r="BB26" s="128">
        <f t="shared" si="4"/>
        <v>0.2857142857142857</v>
      </c>
      <c r="BC26" s="15"/>
      <c r="BD26" s="15"/>
      <c r="BE26" s="15"/>
      <c r="BF26" s="15"/>
      <c r="BG26" s="15"/>
      <c r="BH26" s="15"/>
      <c r="BI26" s="15"/>
      <c r="BJ26" s="283"/>
    </row>
    <row r="27" spans="1:62" ht="15" customHeight="1" x14ac:dyDescent="0.25">
      <c r="A27" s="337"/>
      <c r="B27" s="337"/>
      <c r="C27" s="337"/>
      <c r="D27" s="211">
        <v>3</v>
      </c>
      <c r="E27" s="510" t="s">
        <v>275</v>
      </c>
      <c r="F27" s="510"/>
      <c r="G27" s="510"/>
      <c r="H27" s="510"/>
      <c r="I27" s="510"/>
      <c r="J27" s="510"/>
      <c r="K27" s="510"/>
      <c r="L27" s="510"/>
      <c r="M27" s="510"/>
      <c r="N27" s="510"/>
      <c r="O27" s="511"/>
      <c r="P27" s="28" t="s">
        <v>32</v>
      </c>
      <c r="Q27" s="19" t="s">
        <v>30</v>
      </c>
      <c r="R27" s="19" t="s">
        <v>33</v>
      </c>
      <c r="S27" s="19" t="s">
        <v>31</v>
      </c>
      <c r="T27" s="19" t="s">
        <v>34</v>
      </c>
      <c r="U27" s="19" t="s">
        <v>32</v>
      </c>
      <c r="V27" s="19" t="s">
        <v>34</v>
      </c>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20"/>
      <c r="AX27" s="36">
        <f t="shared" si="0"/>
        <v>0.14285714285714285</v>
      </c>
      <c r="AY27" s="127">
        <f t="shared" si="1"/>
        <v>0.14285714285714285</v>
      </c>
      <c r="AZ27" s="127">
        <f t="shared" si="2"/>
        <v>0.14285714285714285</v>
      </c>
      <c r="BA27" s="127">
        <f t="shared" si="3"/>
        <v>0.2857142857142857</v>
      </c>
      <c r="BB27" s="128">
        <f t="shared" si="4"/>
        <v>0.2857142857142857</v>
      </c>
      <c r="BC27" s="15"/>
      <c r="BD27" s="15"/>
      <c r="BE27" s="15"/>
      <c r="BF27" s="15"/>
      <c r="BG27" s="15"/>
      <c r="BH27" s="15"/>
      <c r="BI27" s="15"/>
      <c r="BJ27" s="283"/>
    </row>
    <row r="28" spans="1:62" ht="15" customHeight="1" x14ac:dyDescent="0.25">
      <c r="A28" s="337"/>
      <c r="B28" s="337"/>
      <c r="C28" s="337"/>
      <c r="D28" s="211">
        <v>4</v>
      </c>
      <c r="E28" s="510" t="s">
        <v>276</v>
      </c>
      <c r="F28" s="510"/>
      <c r="G28" s="510"/>
      <c r="H28" s="510"/>
      <c r="I28" s="510"/>
      <c r="J28" s="510"/>
      <c r="K28" s="510"/>
      <c r="L28" s="510"/>
      <c r="M28" s="510"/>
      <c r="N28" s="510"/>
      <c r="O28" s="511"/>
      <c r="P28" s="28" t="s">
        <v>32</v>
      </c>
      <c r="Q28" s="19" t="s">
        <v>30</v>
      </c>
      <c r="R28" s="19" t="s">
        <v>33</v>
      </c>
      <c r="S28" s="19" t="s">
        <v>31</v>
      </c>
      <c r="T28" s="19" t="s">
        <v>34</v>
      </c>
      <c r="U28" s="19" t="s">
        <v>32</v>
      </c>
      <c r="V28" s="19" t="s">
        <v>34</v>
      </c>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20"/>
      <c r="AX28" s="36">
        <f t="shared" si="0"/>
        <v>0.14285714285714285</v>
      </c>
      <c r="AY28" s="127">
        <f t="shared" si="1"/>
        <v>0.14285714285714285</v>
      </c>
      <c r="AZ28" s="127">
        <f t="shared" si="2"/>
        <v>0.14285714285714285</v>
      </c>
      <c r="BA28" s="127">
        <f t="shared" si="3"/>
        <v>0.2857142857142857</v>
      </c>
      <c r="BB28" s="128">
        <f t="shared" si="4"/>
        <v>0.2857142857142857</v>
      </c>
      <c r="BC28" s="15"/>
      <c r="BD28" s="15"/>
      <c r="BE28" s="15"/>
      <c r="BF28" s="15"/>
      <c r="BG28" s="15"/>
      <c r="BH28" s="15"/>
      <c r="BI28" s="15"/>
      <c r="BJ28" s="14"/>
    </row>
    <row r="29" spans="1:62" ht="15" customHeight="1" x14ac:dyDescent="0.25">
      <c r="A29" s="337"/>
      <c r="B29" s="337"/>
      <c r="C29" s="337"/>
      <c r="D29" s="211">
        <v>5</v>
      </c>
      <c r="E29" s="508" t="s">
        <v>277</v>
      </c>
      <c r="F29" s="508"/>
      <c r="G29" s="508"/>
      <c r="H29" s="508"/>
      <c r="I29" s="508"/>
      <c r="J29" s="508"/>
      <c r="K29" s="508"/>
      <c r="L29" s="508"/>
      <c r="M29" s="508"/>
      <c r="N29" s="508"/>
      <c r="O29" s="509"/>
      <c r="P29" s="28" t="s">
        <v>32</v>
      </c>
      <c r="Q29" s="19" t="s">
        <v>30</v>
      </c>
      <c r="R29" s="19" t="s">
        <v>33</v>
      </c>
      <c r="S29" s="19" t="s">
        <v>31</v>
      </c>
      <c r="T29" s="19" t="s">
        <v>34</v>
      </c>
      <c r="U29" s="19" t="s">
        <v>32</v>
      </c>
      <c r="V29" s="19" t="s">
        <v>34</v>
      </c>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20"/>
      <c r="AX29" s="36">
        <f t="shared" si="0"/>
        <v>0.14285714285714285</v>
      </c>
      <c r="AY29" s="127">
        <f t="shared" si="1"/>
        <v>0.14285714285714285</v>
      </c>
      <c r="AZ29" s="127">
        <f t="shared" si="2"/>
        <v>0.14285714285714285</v>
      </c>
      <c r="BA29" s="127">
        <f t="shared" si="3"/>
        <v>0.2857142857142857</v>
      </c>
      <c r="BB29" s="128">
        <f t="shared" si="4"/>
        <v>0.2857142857142857</v>
      </c>
      <c r="BC29" s="15"/>
      <c r="BD29" s="15"/>
      <c r="BE29" s="15"/>
      <c r="BF29" s="15"/>
      <c r="BG29" s="15"/>
      <c r="BH29" s="15"/>
      <c r="BI29" s="15"/>
      <c r="BJ29" s="14"/>
    </row>
    <row r="30" spans="1:62" ht="15" customHeight="1" thickBot="1" x14ac:dyDescent="0.3">
      <c r="A30" s="337"/>
      <c r="B30" s="337"/>
      <c r="C30" s="337"/>
      <c r="D30" s="210">
        <v>6</v>
      </c>
      <c r="E30" s="514" t="s">
        <v>278</v>
      </c>
      <c r="F30" s="514"/>
      <c r="G30" s="514"/>
      <c r="H30" s="514"/>
      <c r="I30" s="514"/>
      <c r="J30" s="514"/>
      <c r="K30" s="514"/>
      <c r="L30" s="514"/>
      <c r="M30" s="514"/>
      <c r="N30" s="514"/>
      <c r="O30" s="515"/>
      <c r="P30" s="121" t="s">
        <v>32</v>
      </c>
      <c r="Q30" s="122" t="s">
        <v>30</v>
      </c>
      <c r="R30" s="122" t="s">
        <v>33</v>
      </c>
      <c r="S30" s="122" t="s">
        <v>31</v>
      </c>
      <c r="T30" s="122" t="s">
        <v>34</v>
      </c>
      <c r="U30" s="122" t="s">
        <v>32</v>
      </c>
      <c r="V30" s="122" t="s">
        <v>34</v>
      </c>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3"/>
      <c r="AX30" s="129">
        <f t="shared" si="0"/>
        <v>0.14285714285714285</v>
      </c>
      <c r="AY30" s="130">
        <f t="shared" si="1"/>
        <v>0.14285714285714285</v>
      </c>
      <c r="AZ30" s="130">
        <f t="shared" si="2"/>
        <v>0.14285714285714285</v>
      </c>
      <c r="BA30" s="130">
        <f t="shared" si="3"/>
        <v>0.2857142857142857</v>
      </c>
      <c r="BB30" s="131">
        <f t="shared" si="4"/>
        <v>0.2857142857142857</v>
      </c>
      <c r="BC30" s="15"/>
      <c r="BD30" s="15"/>
      <c r="BE30" s="15"/>
      <c r="BF30" s="15"/>
      <c r="BG30" s="15"/>
      <c r="BH30" s="15"/>
      <c r="BI30" s="15"/>
      <c r="BJ30" s="14"/>
    </row>
    <row r="31" spans="1:62" ht="14.45" customHeight="1" thickBot="1" x14ac:dyDescent="0.3">
      <c r="A31" s="337"/>
      <c r="B31" s="337"/>
      <c r="C31" s="337"/>
      <c r="D31" s="67"/>
      <c r="E31" s="68"/>
      <c r="F31" s="68"/>
      <c r="G31" s="68"/>
      <c r="H31" s="68"/>
      <c r="I31" s="68"/>
      <c r="J31" s="68"/>
      <c r="K31" s="68"/>
      <c r="L31" s="68"/>
      <c r="M31" s="68"/>
      <c r="N31" s="69"/>
      <c r="O31" s="70"/>
      <c r="P31" s="231"/>
      <c r="Q31" s="147"/>
      <c r="R31" s="147"/>
      <c r="S31" s="147"/>
      <c r="T31" s="147"/>
      <c r="U31" s="147"/>
      <c r="V31" s="147"/>
      <c r="W31" s="147"/>
      <c r="X31" s="147"/>
      <c r="Y31" s="147"/>
      <c r="Z31" s="147"/>
      <c r="AA31" s="147"/>
      <c r="AB31" s="147"/>
      <c r="AC31" s="147"/>
      <c r="AD31" s="147"/>
      <c r="AE31" s="147"/>
      <c r="AF31" s="147"/>
      <c r="AG31" s="147"/>
      <c r="AH31" s="147"/>
      <c r="AI31" s="147"/>
      <c r="AJ31" s="147"/>
      <c r="AK31" s="147"/>
      <c r="AL31" s="147"/>
      <c r="AM31" s="147"/>
      <c r="AN31" s="147"/>
      <c r="AO31" s="147"/>
      <c r="AP31" s="147"/>
      <c r="AQ31" s="147"/>
      <c r="AR31" s="147"/>
      <c r="AS31" s="147"/>
      <c r="AT31" s="147"/>
      <c r="AU31" s="147"/>
      <c r="AV31" s="147"/>
      <c r="AW31" s="232"/>
      <c r="AX31" s="159"/>
      <c r="AY31" s="125"/>
      <c r="AZ31" s="125"/>
      <c r="BA31" s="125"/>
      <c r="BB31" s="126"/>
      <c r="BC31" s="15"/>
      <c r="BD31" s="15"/>
      <c r="BE31" s="15"/>
      <c r="BF31" s="15"/>
      <c r="BG31" s="15"/>
      <c r="BH31" s="15"/>
      <c r="BI31" s="15"/>
      <c r="BJ31" s="14"/>
    </row>
    <row r="32" spans="1:62" ht="33.75" customHeight="1" thickBot="1" x14ac:dyDescent="0.3">
      <c r="A32" s="11"/>
      <c r="B32" s="11"/>
      <c r="D32" s="338" t="s">
        <v>1</v>
      </c>
      <c r="E32" s="338"/>
      <c r="F32" s="338"/>
      <c r="G32" s="338"/>
      <c r="H32" s="338"/>
      <c r="I32" s="338"/>
      <c r="J32" s="338"/>
      <c r="K32" s="338"/>
      <c r="L32" s="338"/>
      <c r="M32" s="338"/>
      <c r="N32" s="338"/>
      <c r="O32" s="338"/>
      <c r="P32" s="195">
        <f t="shared" ref="P32:AW32" si="15">(COUNTIFS(P5:P31,"=a")+COUNTIFS(P5:P31,"=c")+COUNTIFS(P5:P31,"=e")+COUNTIFS(P5:P31,"=b"))/(COUNTA(P5:P31))</f>
        <v>1</v>
      </c>
      <c r="Q32" s="83">
        <f t="shared" si="15"/>
        <v>0</v>
      </c>
      <c r="R32" s="83">
        <f t="shared" si="15"/>
        <v>1</v>
      </c>
      <c r="S32" s="83">
        <f t="shared" si="15"/>
        <v>1</v>
      </c>
      <c r="T32" s="83">
        <f t="shared" si="15"/>
        <v>1</v>
      </c>
      <c r="U32" s="83">
        <f t="shared" si="15"/>
        <v>1</v>
      </c>
      <c r="V32" s="83">
        <f t="shared" si="15"/>
        <v>1</v>
      </c>
      <c r="W32" s="83" t="e">
        <f t="shared" si="15"/>
        <v>#DIV/0!</v>
      </c>
      <c r="X32" s="83" t="e">
        <f t="shared" si="15"/>
        <v>#DIV/0!</v>
      </c>
      <c r="Y32" s="83" t="e">
        <f t="shared" si="15"/>
        <v>#DIV/0!</v>
      </c>
      <c r="Z32" s="83" t="e">
        <f t="shared" si="15"/>
        <v>#DIV/0!</v>
      </c>
      <c r="AA32" s="83" t="e">
        <f t="shared" si="15"/>
        <v>#DIV/0!</v>
      </c>
      <c r="AB32" s="83" t="e">
        <f t="shared" si="15"/>
        <v>#DIV/0!</v>
      </c>
      <c r="AC32" s="83" t="e">
        <f t="shared" si="15"/>
        <v>#DIV/0!</v>
      </c>
      <c r="AD32" s="83" t="e">
        <f t="shared" si="15"/>
        <v>#DIV/0!</v>
      </c>
      <c r="AE32" s="83" t="e">
        <f t="shared" si="15"/>
        <v>#DIV/0!</v>
      </c>
      <c r="AF32" s="83" t="e">
        <f t="shared" si="15"/>
        <v>#DIV/0!</v>
      </c>
      <c r="AG32" s="83" t="e">
        <f t="shared" si="15"/>
        <v>#DIV/0!</v>
      </c>
      <c r="AH32" s="83" t="e">
        <f t="shared" si="15"/>
        <v>#DIV/0!</v>
      </c>
      <c r="AI32" s="83" t="e">
        <f t="shared" si="15"/>
        <v>#DIV/0!</v>
      </c>
      <c r="AJ32" s="83" t="e">
        <f t="shared" si="15"/>
        <v>#DIV/0!</v>
      </c>
      <c r="AK32" s="83" t="e">
        <f t="shared" si="15"/>
        <v>#DIV/0!</v>
      </c>
      <c r="AL32" s="83" t="e">
        <f t="shared" si="15"/>
        <v>#DIV/0!</v>
      </c>
      <c r="AM32" s="83" t="e">
        <f t="shared" si="15"/>
        <v>#DIV/0!</v>
      </c>
      <c r="AN32" s="83" t="e">
        <f t="shared" si="15"/>
        <v>#DIV/0!</v>
      </c>
      <c r="AO32" s="83" t="e">
        <f t="shared" si="15"/>
        <v>#DIV/0!</v>
      </c>
      <c r="AP32" s="83" t="e">
        <f t="shared" si="15"/>
        <v>#DIV/0!</v>
      </c>
      <c r="AQ32" s="83" t="e">
        <f t="shared" si="15"/>
        <v>#DIV/0!</v>
      </c>
      <c r="AR32" s="83" t="e">
        <f t="shared" si="15"/>
        <v>#DIV/0!</v>
      </c>
      <c r="AS32" s="83" t="e">
        <f t="shared" si="15"/>
        <v>#DIV/0!</v>
      </c>
      <c r="AT32" s="83" t="e">
        <f t="shared" si="15"/>
        <v>#DIV/0!</v>
      </c>
      <c r="AU32" s="83" t="e">
        <f t="shared" si="15"/>
        <v>#DIV/0!</v>
      </c>
      <c r="AV32" s="83" t="e">
        <f t="shared" si="15"/>
        <v>#DIV/0!</v>
      </c>
      <c r="AW32" s="216" t="e">
        <f t="shared" si="15"/>
        <v>#DIV/0!</v>
      </c>
      <c r="AX32" s="161"/>
      <c r="AY32" s="18"/>
      <c r="AZ32" s="18"/>
      <c r="BA32" s="18"/>
      <c r="BB32" s="42"/>
      <c r="BC32" s="15"/>
      <c r="BD32" s="15"/>
      <c r="BE32" s="15"/>
      <c r="BF32" s="15"/>
      <c r="BG32" s="15"/>
      <c r="BH32" s="15"/>
      <c r="BI32" s="15"/>
      <c r="BJ32" s="14"/>
    </row>
    <row r="33" spans="1:62" ht="14.45" customHeight="1" thickBot="1" x14ac:dyDescent="0.3">
      <c r="A33" s="459"/>
      <c r="B33" s="326" t="s">
        <v>13</v>
      </c>
      <c r="C33" s="326"/>
      <c r="D33" s="67" t="s">
        <v>9</v>
      </c>
      <c r="E33" s="208"/>
      <c r="F33" s="208"/>
      <c r="G33" s="208"/>
      <c r="H33" s="208"/>
      <c r="I33" s="208"/>
      <c r="J33" s="208"/>
      <c r="K33" s="208"/>
      <c r="L33" s="208"/>
      <c r="M33" s="208"/>
      <c r="N33" s="262"/>
      <c r="O33" s="262"/>
      <c r="P33" s="231"/>
      <c r="Q33" s="147"/>
      <c r="R33" s="147"/>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c r="AT33" s="147"/>
      <c r="AU33" s="147"/>
      <c r="AV33" s="147"/>
      <c r="AW33" s="232"/>
      <c r="AX33" s="160" t="str">
        <f t="shared" si="0"/>
        <v/>
      </c>
      <c r="AY33" s="136" t="str">
        <f t="shared" si="1"/>
        <v/>
      </c>
      <c r="AZ33" s="136" t="str">
        <f t="shared" si="2"/>
        <v/>
      </c>
      <c r="BA33" s="136" t="str">
        <f t="shared" si="3"/>
        <v/>
      </c>
      <c r="BB33" s="137" t="str">
        <f t="shared" si="4"/>
        <v/>
      </c>
      <c r="BC33" s="15"/>
      <c r="BD33" s="15"/>
      <c r="BE33" s="15"/>
      <c r="BF33" s="15"/>
      <c r="BG33" s="15"/>
      <c r="BH33" s="15"/>
      <c r="BI33" s="15"/>
      <c r="BJ33" s="14"/>
    </row>
    <row r="34" spans="1:62" ht="15" customHeight="1" x14ac:dyDescent="0.25">
      <c r="A34" s="460"/>
      <c r="B34" s="326"/>
      <c r="C34" s="326"/>
      <c r="D34" s="272">
        <v>1</v>
      </c>
      <c r="E34" s="341" t="s">
        <v>283</v>
      </c>
      <c r="F34" s="341"/>
      <c r="G34" s="341"/>
      <c r="H34" s="341"/>
      <c r="I34" s="341"/>
      <c r="J34" s="341"/>
      <c r="K34" s="341"/>
      <c r="L34" s="341"/>
      <c r="M34" s="341"/>
      <c r="N34" s="341"/>
      <c r="O34" s="341"/>
      <c r="P34" s="117" t="s">
        <v>32</v>
      </c>
      <c r="Q34" s="118" t="s">
        <v>30</v>
      </c>
      <c r="R34" s="118" t="s">
        <v>33</v>
      </c>
      <c r="S34" s="118" t="s">
        <v>31</v>
      </c>
      <c r="T34" s="118" t="s">
        <v>34</v>
      </c>
      <c r="U34" s="118" t="s">
        <v>32</v>
      </c>
      <c r="V34" s="118" t="s">
        <v>34</v>
      </c>
      <c r="W34" s="118"/>
      <c r="X34" s="118"/>
      <c r="Y34" s="118"/>
      <c r="Z34" s="118"/>
      <c r="AA34" s="118"/>
      <c r="AB34" s="118"/>
      <c r="AC34" s="118"/>
      <c r="AD34" s="118"/>
      <c r="AE34" s="118"/>
      <c r="AF34" s="118"/>
      <c r="AG34" s="118"/>
      <c r="AH34" s="118"/>
      <c r="AI34" s="118"/>
      <c r="AJ34" s="118"/>
      <c r="AK34" s="118"/>
      <c r="AL34" s="118"/>
      <c r="AM34" s="118"/>
      <c r="AN34" s="118"/>
      <c r="AO34" s="118"/>
      <c r="AP34" s="118"/>
      <c r="AQ34" s="118"/>
      <c r="AR34" s="118"/>
      <c r="AS34" s="118"/>
      <c r="AT34" s="118"/>
      <c r="AU34" s="118"/>
      <c r="AV34" s="118"/>
      <c r="AW34" s="119"/>
      <c r="AX34" s="33">
        <f t="shared" si="0"/>
        <v>0.14285714285714285</v>
      </c>
      <c r="AY34" s="34">
        <f t="shared" si="1"/>
        <v>0.14285714285714285</v>
      </c>
      <c r="AZ34" s="34">
        <f t="shared" si="2"/>
        <v>0.14285714285714285</v>
      </c>
      <c r="BA34" s="34">
        <f t="shared" si="3"/>
        <v>0.2857142857142857</v>
      </c>
      <c r="BB34" s="35">
        <f t="shared" si="4"/>
        <v>0.2857142857142857</v>
      </c>
      <c r="BC34" s="15"/>
      <c r="BD34" s="15"/>
      <c r="BE34" s="15"/>
      <c r="BF34" s="15"/>
      <c r="BG34" s="15"/>
      <c r="BH34" s="15"/>
      <c r="BI34" s="15"/>
      <c r="BJ34" s="14"/>
    </row>
    <row r="35" spans="1:62" ht="15" customHeight="1" thickBot="1" x14ac:dyDescent="0.3">
      <c r="A35" s="460"/>
      <c r="B35" s="326"/>
      <c r="C35" s="326"/>
      <c r="D35" s="273">
        <v>2</v>
      </c>
      <c r="E35" s="391" t="s">
        <v>284</v>
      </c>
      <c r="F35" s="391"/>
      <c r="G35" s="391"/>
      <c r="H35" s="391"/>
      <c r="I35" s="391"/>
      <c r="J35" s="391"/>
      <c r="K35" s="391"/>
      <c r="L35" s="391"/>
      <c r="M35" s="391"/>
      <c r="N35" s="391"/>
      <c r="O35" s="391"/>
      <c r="P35" s="121" t="s">
        <v>32</v>
      </c>
      <c r="Q35" s="122" t="s">
        <v>30</v>
      </c>
      <c r="R35" s="122" t="s">
        <v>33</v>
      </c>
      <c r="S35" s="122" t="s">
        <v>31</v>
      </c>
      <c r="T35" s="122" t="s">
        <v>34</v>
      </c>
      <c r="U35" s="122" t="s">
        <v>32</v>
      </c>
      <c r="V35" s="122" t="s">
        <v>34</v>
      </c>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3"/>
      <c r="AX35" s="129">
        <f t="shared" ref="AX35" si="16">IF(COUNTA(P35:AW35)=0,"",(COUNTIFS(P35:AW35,"=n"))/(COUNTA(P35:AW35)))</f>
        <v>0.14285714285714285</v>
      </c>
      <c r="AY35" s="130">
        <f t="shared" ref="AY35" si="17">IF(COUNTA(P35:AW35)=0,"",(COUNTIFS(P35:AW35,"=a"))/(COUNTA(P35:AW35)))</f>
        <v>0.14285714285714285</v>
      </c>
      <c r="AZ35" s="130">
        <f t="shared" ref="AZ35" si="18">IF(COUNTA(P35:AW35)=0,"",(COUNTIFS(P35:AW35,"=c"))/(COUNTA(P35:AW35)))</f>
        <v>0.14285714285714285</v>
      </c>
      <c r="BA35" s="130">
        <f t="shared" ref="BA35" si="19">IF(COUNTA(P35:AW35)=0,"",(COUNTIFS(P35:AW35,"=e"))/(COUNTA(P35:AW35)))</f>
        <v>0.2857142857142857</v>
      </c>
      <c r="BB35" s="131">
        <f t="shared" ref="BB35" si="20">IF(COUNTA(P35:AW35)=0,"",(COUNTIFS(P35:AW35,"=b"))/(COUNTA(P35:AW35)))</f>
        <v>0.2857142857142857</v>
      </c>
      <c r="BC35" s="15"/>
      <c r="BD35" s="15"/>
      <c r="BE35" s="15"/>
      <c r="BF35" s="15"/>
      <c r="BG35" s="15"/>
      <c r="BH35" s="15"/>
      <c r="BI35" s="15"/>
      <c r="BJ35" s="14"/>
    </row>
    <row r="36" spans="1:62" ht="15.75" thickBot="1" x14ac:dyDescent="0.3">
      <c r="A36" s="460"/>
      <c r="B36" s="326"/>
      <c r="C36" s="326"/>
      <c r="D36" s="67" t="s">
        <v>10</v>
      </c>
      <c r="E36" s="208"/>
      <c r="F36" s="208"/>
      <c r="G36" s="208"/>
      <c r="H36" s="208"/>
      <c r="I36" s="208"/>
      <c r="J36" s="208"/>
      <c r="K36" s="208"/>
      <c r="L36" s="208"/>
      <c r="M36" s="208"/>
      <c r="N36" s="262"/>
      <c r="O36" s="262"/>
      <c r="P36" s="231"/>
      <c r="Q36" s="147"/>
      <c r="R36" s="147"/>
      <c r="S36" s="147"/>
      <c r="T36" s="147"/>
      <c r="U36" s="147"/>
      <c r="V36" s="147"/>
      <c r="W36" s="147"/>
      <c r="X36" s="147"/>
      <c r="Y36" s="147"/>
      <c r="Z36" s="147"/>
      <c r="AA36" s="147"/>
      <c r="AB36" s="147"/>
      <c r="AC36" s="147"/>
      <c r="AD36" s="147"/>
      <c r="AE36" s="147"/>
      <c r="AF36" s="147"/>
      <c r="AG36" s="147"/>
      <c r="AH36" s="147"/>
      <c r="AI36" s="147"/>
      <c r="AJ36" s="147"/>
      <c r="AK36" s="147"/>
      <c r="AL36" s="147"/>
      <c r="AM36" s="147"/>
      <c r="AN36" s="147"/>
      <c r="AO36" s="147"/>
      <c r="AP36" s="147"/>
      <c r="AQ36" s="147"/>
      <c r="AR36" s="147"/>
      <c r="AS36" s="147"/>
      <c r="AT36" s="147"/>
      <c r="AU36" s="147"/>
      <c r="AV36" s="147"/>
      <c r="AW36" s="232"/>
      <c r="AX36" s="159" t="str">
        <f t="shared" si="0"/>
        <v/>
      </c>
      <c r="AY36" s="125" t="str">
        <f t="shared" si="1"/>
        <v/>
      </c>
      <c r="AZ36" s="125" t="str">
        <f t="shared" si="2"/>
        <v/>
      </c>
      <c r="BA36" s="125" t="str">
        <f t="shared" si="3"/>
        <v/>
      </c>
      <c r="BB36" s="126" t="str">
        <f t="shared" si="4"/>
        <v/>
      </c>
      <c r="BC36" s="15"/>
      <c r="BD36" s="15"/>
      <c r="BE36" s="15"/>
      <c r="BF36" s="15"/>
      <c r="BG36" s="15"/>
      <c r="BH36" s="15"/>
      <c r="BI36" s="15"/>
      <c r="BJ36" s="14"/>
    </row>
    <row r="37" spans="1:62" ht="15" customHeight="1" thickBot="1" x14ac:dyDescent="0.3">
      <c r="A37" s="460"/>
      <c r="B37" s="326"/>
      <c r="C37" s="326"/>
      <c r="D37" s="268">
        <v>1</v>
      </c>
      <c r="E37" s="316" t="s">
        <v>285</v>
      </c>
      <c r="F37" s="316"/>
      <c r="G37" s="316"/>
      <c r="H37" s="316"/>
      <c r="I37" s="316"/>
      <c r="J37" s="316"/>
      <c r="K37" s="316"/>
      <c r="L37" s="316"/>
      <c r="M37" s="316"/>
      <c r="N37" s="316"/>
      <c r="O37" s="316"/>
      <c r="P37" s="138" t="s">
        <v>32</v>
      </c>
      <c r="Q37" s="139" t="s">
        <v>30</v>
      </c>
      <c r="R37" s="139" t="s">
        <v>33</v>
      </c>
      <c r="S37" s="139" t="s">
        <v>31</v>
      </c>
      <c r="T37" s="139" t="s">
        <v>34</v>
      </c>
      <c r="U37" s="139" t="s">
        <v>32</v>
      </c>
      <c r="V37" s="139" t="s">
        <v>34</v>
      </c>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40"/>
      <c r="AX37" s="155">
        <f t="shared" si="0"/>
        <v>0.14285714285714285</v>
      </c>
      <c r="AY37" s="34">
        <f t="shared" si="1"/>
        <v>0.14285714285714285</v>
      </c>
      <c r="AZ37" s="34">
        <f t="shared" si="2"/>
        <v>0.14285714285714285</v>
      </c>
      <c r="BA37" s="34">
        <f t="shared" si="3"/>
        <v>0.2857142857142857</v>
      </c>
      <c r="BB37" s="35">
        <f t="shared" si="4"/>
        <v>0.2857142857142857</v>
      </c>
      <c r="BC37" s="15"/>
      <c r="BD37" s="15"/>
      <c r="BE37" s="15"/>
      <c r="BF37" s="15"/>
      <c r="BG37" s="15"/>
      <c r="BH37" s="15"/>
      <c r="BI37" s="15"/>
      <c r="BJ37" s="14"/>
    </row>
    <row r="38" spans="1:62" ht="15.75" thickBot="1" x14ac:dyDescent="0.3">
      <c r="A38" s="460"/>
      <c r="B38" s="326"/>
      <c r="C38" s="326"/>
      <c r="D38" s="67" t="s">
        <v>25</v>
      </c>
      <c r="E38" s="208"/>
      <c r="F38" s="208"/>
      <c r="G38" s="208"/>
      <c r="H38" s="208"/>
      <c r="I38" s="208"/>
      <c r="J38" s="208"/>
      <c r="K38" s="208"/>
      <c r="L38" s="208"/>
      <c r="M38" s="208"/>
      <c r="N38" s="262"/>
      <c r="O38" s="262"/>
      <c r="P38" s="231"/>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7"/>
      <c r="AN38" s="147"/>
      <c r="AO38" s="147"/>
      <c r="AP38" s="147"/>
      <c r="AQ38" s="147"/>
      <c r="AR38" s="147"/>
      <c r="AS38" s="147"/>
      <c r="AT38" s="147"/>
      <c r="AU38" s="147"/>
      <c r="AV38" s="147"/>
      <c r="AW38" s="232"/>
      <c r="AX38" s="162" t="str">
        <f t="shared" si="0"/>
        <v/>
      </c>
      <c r="AY38" s="74" t="str">
        <f t="shared" si="1"/>
        <v/>
      </c>
      <c r="AZ38" s="74" t="str">
        <f t="shared" si="2"/>
        <v/>
      </c>
      <c r="BA38" s="74" t="str">
        <f t="shared" si="3"/>
        <v/>
      </c>
      <c r="BB38" s="75" t="str">
        <f t="shared" si="4"/>
        <v/>
      </c>
      <c r="BC38" s="15"/>
      <c r="BD38" s="15"/>
      <c r="BE38" s="15"/>
      <c r="BF38" s="15"/>
      <c r="BG38" s="15"/>
      <c r="BH38" s="15"/>
      <c r="BI38" s="15"/>
      <c r="BJ38" s="14"/>
    </row>
    <row r="39" spans="1:62" ht="15" customHeight="1" x14ac:dyDescent="0.25">
      <c r="A39" s="460"/>
      <c r="B39" s="326"/>
      <c r="C39" s="326"/>
      <c r="D39" s="272">
        <v>1</v>
      </c>
      <c r="E39" s="424" t="s">
        <v>442</v>
      </c>
      <c r="F39" s="424"/>
      <c r="G39" s="424"/>
      <c r="H39" s="424"/>
      <c r="I39" s="424"/>
      <c r="J39" s="424"/>
      <c r="K39" s="424"/>
      <c r="L39" s="424"/>
      <c r="M39" s="424"/>
      <c r="N39" s="424"/>
      <c r="O39" s="424"/>
      <c r="P39" s="117" t="s">
        <v>32</v>
      </c>
      <c r="Q39" s="118" t="s">
        <v>30</v>
      </c>
      <c r="R39" s="118" t="s">
        <v>33</v>
      </c>
      <c r="S39" s="118" t="s">
        <v>31</v>
      </c>
      <c r="T39" s="118" t="s">
        <v>34</v>
      </c>
      <c r="U39" s="118" t="s">
        <v>32</v>
      </c>
      <c r="V39" s="118" t="s">
        <v>34</v>
      </c>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9"/>
      <c r="AX39" s="33">
        <f t="shared" si="0"/>
        <v>0.14285714285714285</v>
      </c>
      <c r="AY39" s="34">
        <f t="shared" si="1"/>
        <v>0.14285714285714285</v>
      </c>
      <c r="AZ39" s="34">
        <f t="shared" si="2"/>
        <v>0.14285714285714285</v>
      </c>
      <c r="BA39" s="34">
        <f t="shared" si="3"/>
        <v>0.2857142857142857</v>
      </c>
      <c r="BB39" s="35">
        <f t="shared" si="4"/>
        <v>0.2857142857142857</v>
      </c>
      <c r="BC39" s="15"/>
      <c r="BD39" s="15"/>
      <c r="BE39" s="15"/>
      <c r="BF39" s="15"/>
      <c r="BG39" s="15"/>
      <c r="BH39" s="15"/>
      <c r="BI39" s="15"/>
      <c r="BJ39" s="14"/>
    </row>
    <row r="40" spans="1:62" ht="15" customHeight="1" x14ac:dyDescent="0.25">
      <c r="A40" s="460"/>
      <c r="B40" s="326"/>
      <c r="C40" s="326"/>
      <c r="D40" s="210">
        <v>2</v>
      </c>
      <c r="E40" s="405" t="s">
        <v>443</v>
      </c>
      <c r="F40" s="405"/>
      <c r="G40" s="405"/>
      <c r="H40" s="405"/>
      <c r="I40" s="405"/>
      <c r="J40" s="405"/>
      <c r="K40" s="405"/>
      <c r="L40" s="405"/>
      <c r="M40" s="405"/>
      <c r="N40" s="405"/>
      <c r="O40" s="405"/>
      <c r="P40" s="28" t="s">
        <v>32</v>
      </c>
      <c r="Q40" s="19" t="s">
        <v>30</v>
      </c>
      <c r="R40" s="19" t="s">
        <v>33</v>
      </c>
      <c r="S40" s="19" t="s">
        <v>31</v>
      </c>
      <c r="T40" s="19" t="s">
        <v>34</v>
      </c>
      <c r="U40" s="19" t="s">
        <v>32</v>
      </c>
      <c r="V40" s="19" t="s">
        <v>34</v>
      </c>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20"/>
      <c r="AX40" s="36">
        <f t="shared" ref="AX40:AX42" si="21">IF(COUNTA(P40:AW40)=0,"",(COUNTIFS(P40:AW40,"=n"))/(COUNTA(P40:AW40)))</f>
        <v>0.14285714285714285</v>
      </c>
      <c r="AY40" s="127">
        <f t="shared" ref="AY40:AY42" si="22">IF(COUNTA(P40:AW40)=0,"",(COUNTIFS(P40:AW40,"=a"))/(COUNTA(P40:AW40)))</f>
        <v>0.14285714285714285</v>
      </c>
      <c r="AZ40" s="127">
        <f t="shared" ref="AZ40:AZ42" si="23">IF(COUNTA(P40:AW40)=0,"",(COUNTIFS(P40:AW40,"=c"))/(COUNTA(P40:AW40)))</f>
        <v>0.14285714285714285</v>
      </c>
      <c r="BA40" s="127">
        <f t="shared" ref="BA40:BA42" si="24">IF(COUNTA(P40:AW40)=0,"",(COUNTIFS(P40:AW40,"=e"))/(COUNTA(P40:AW40)))</f>
        <v>0.2857142857142857</v>
      </c>
      <c r="BB40" s="128">
        <f t="shared" ref="BB40:BB42" si="25">IF(COUNTA(P40:AW40)=0,"",(COUNTIFS(P40:AW40,"=b"))/(COUNTA(P40:AW40)))</f>
        <v>0.2857142857142857</v>
      </c>
      <c r="BC40" s="15"/>
      <c r="BD40" s="15"/>
      <c r="BE40" s="15"/>
      <c r="BF40" s="15"/>
      <c r="BG40" s="15"/>
      <c r="BH40" s="15"/>
      <c r="BI40" s="15"/>
      <c r="BJ40" s="14"/>
    </row>
    <row r="41" spans="1:62" ht="15" customHeight="1" x14ac:dyDescent="0.25">
      <c r="A41" s="460"/>
      <c r="B41" s="326"/>
      <c r="C41" s="326"/>
      <c r="D41" s="210">
        <v>3</v>
      </c>
      <c r="E41" s="405" t="s">
        <v>444</v>
      </c>
      <c r="F41" s="405"/>
      <c r="G41" s="405"/>
      <c r="H41" s="405"/>
      <c r="I41" s="405"/>
      <c r="J41" s="405"/>
      <c r="K41" s="405"/>
      <c r="L41" s="405"/>
      <c r="M41" s="405"/>
      <c r="N41" s="405"/>
      <c r="O41" s="405"/>
      <c r="P41" s="28" t="s">
        <v>32</v>
      </c>
      <c r="Q41" s="19" t="s">
        <v>30</v>
      </c>
      <c r="R41" s="19" t="s">
        <v>33</v>
      </c>
      <c r="S41" s="19" t="s">
        <v>31</v>
      </c>
      <c r="T41" s="19" t="s">
        <v>34</v>
      </c>
      <c r="U41" s="19" t="s">
        <v>32</v>
      </c>
      <c r="V41" s="19" t="s">
        <v>34</v>
      </c>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20"/>
      <c r="AX41" s="36">
        <f t="shared" si="21"/>
        <v>0.14285714285714285</v>
      </c>
      <c r="AY41" s="127">
        <f t="shared" si="22"/>
        <v>0.14285714285714285</v>
      </c>
      <c r="AZ41" s="127">
        <f t="shared" si="23"/>
        <v>0.14285714285714285</v>
      </c>
      <c r="BA41" s="127">
        <f t="shared" si="24"/>
        <v>0.2857142857142857</v>
      </c>
      <c r="BB41" s="128">
        <f t="shared" si="25"/>
        <v>0.2857142857142857</v>
      </c>
      <c r="BC41" s="15"/>
      <c r="BD41" s="15"/>
      <c r="BE41" s="15"/>
      <c r="BF41" s="15"/>
      <c r="BG41" s="15"/>
      <c r="BH41" s="15"/>
      <c r="BI41" s="15"/>
      <c r="BJ41" s="14"/>
    </row>
    <row r="42" spans="1:62" ht="15" customHeight="1" thickBot="1" x14ac:dyDescent="0.3">
      <c r="A42" s="460"/>
      <c r="B42" s="326"/>
      <c r="C42" s="326"/>
      <c r="D42" s="273">
        <v>4</v>
      </c>
      <c r="E42" s="422" t="s">
        <v>445</v>
      </c>
      <c r="F42" s="422"/>
      <c r="G42" s="422"/>
      <c r="H42" s="422"/>
      <c r="I42" s="422"/>
      <c r="J42" s="422"/>
      <c r="K42" s="422"/>
      <c r="L42" s="422"/>
      <c r="M42" s="422"/>
      <c r="N42" s="422"/>
      <c r="O42" s="422"/>
      <c r="P42" s="121" t="s">
        <v>32</v>
      </c>
      <c r="Q42" s="122" t="s">
        <v>30</v>
      </c>
      <c r="R42" s="122" t="s">
        <v>33</v>
      </c>
      <c r="S42" s="122" t="s">
        <v>31</v>
      </c>
      <c r="T42" s="122" t="s">
        <v>34</v>
      </c>
      <c r="U42" s="122" t="s">
        <v>32</v>
      </c>
      <c r="V42" s="122" t="s">
        <v>34</v>
      </c>
      <c r="W42" s="122"/>
      <c r="X42" s="122"/>
      <c r="Y42" s="122"/>
      <c r="Z42" s="122"/>
      <c r="AA42" s="122"/>
      <c r="AB42" s="122"/>
      <c r="AC42" s="122"/>
      <c r="AD42" s="122"/>
      <c r="AE42" s="122"/>
      <c r="AF42" s="122"/>
      <c r="AG42" s="122"/>
      <c r="AH42" s="122"/>
      <c r="AI42" s="122"/>
      <c r="AJ42" s="122"/>
      <c r="AK42" s="122"/>
      <c r="AL42" s="122"/>
      <c r="AM42" s="122"/>
      <c r="AN42" s="122"/>
      <c r="AO42" s="122"/>
      <c r="AP42" s="122"/>
      <c r="AQ42" s="122"/>
      <c r="AR42" s="122"/>
      <c r="AS42" s="122"/>
      <c r="AT42" s="122"/>
      <c r="AU42" s="122"/>
      <c r="AV42" s="122"/>
      <c r="AW42" s="123"/>
      <c r="AX42" s="129">
        <f t="shared" si="21"/>
        <v>0.14285714285714285</v>
      </c>
      <c r="AY42" s="130">
        <f t="shared" si="22"/>
        <v>0.14285714285714285</v>
      </c>
      <c r="AZ42" s="130">
        <f t="shared" si="23"/>
        <v>0.14285714285714285</v>
      </c>
      <c r="BA42" s="130">
        <f t="shared" si="24"/>
        <v>0.2857142857142857</v>
      </c>
      <c r="BB42" s="131">
        <f t="shared" si="25"/>
        <v>0.2857142857142857</v>
      </c>
      <c r="BC42" s="15"/>
      <c r="BD42" s="15"/>
      <c r="BE42" s="15"/>
      <c r="BF42" s="15"/>
      <c r="BG42" s="15"/>
      <c r="BH42" s="15"/>
      <c r="BI42" s="15"/>
      <c r="BJ42" s="14"/>
    </row>
    <row r="43" spans="1:62" ht="15.75" thickBot="1" x14ac:dyDescent="0.3">
      <c r="A43" s="460"/>
      <c r="B43" s="326"/>
      <c r="C43" s="326"/>
      <c r="D43" s="187" t="s">
        <v>26</v>
      </c>
      <c r="E43" s="274"/>
      <c r="F43" s="274"/>
      <c r="G43" s="274"/>
      <c r="H43" s="274"/>
      <c r="I43" s="274"/>
      <c r="J43" s="274"/>
      <c r="K43" s="274"/>
      <c r="L43" s="274"/>
      <c r="M43" s="274"/>
      <c r="N43" s="275"/>
      <c r="O43" s="275"/>
      <c r="P43" s="231"/>
      <c r="Q43" s="147"/>
      <c r="R43" s="147"/>
      <c r="S43" s="147"/>
      <c r="T43" s="147"/>
      <c r="U43" s="147"/>
      <c r="V43" s="147"/>
      <c r="W43" s="147"/>
      <c r="X43" s="147"/>
      <c r="Y43" s="147"/>
      <c r="Z43" s="147"/>
      <c r="AA43" s="147"/>
      <c r="AB43" s="147"/>
      <c r="AC43" s="147"/>
      <c r="AD43" s="147"/>
      <c r="AE43" s="147"/>
      <c r="AF43" s="147"/>
      <c r="AG43" s="147"/>
      <c r="AH43" s="147"/>
      <c r="AI43" s="147"/>
      <c r="AJ43" s="147"/>
      <c r="AK43" s="147"/>
      <c r="AL43" s="147"/>
      <c r="AM43" s="147"/>
      <c r="AN43" s="147"/>
      <c r="AO43" s="147"/>
      <c r="AP43" s="147"/>
      <c r="AQ43" s="147"/>
      <c r="AR43" s="147"/>
      <c r="AS43" s="147"/>
      <c r="AT43" s="147"/>
      <c r="AU43" s="147"/>
      <c r="AV43" s="147"/>
      <c r="AW43" s="232"/>
      <c r="AX43" s="160" t="str">
        <f t="shared" si="0"/>
        <v/>
      </c>
      <c r="AY43" s="136" t="str">
        <f t="shared" si="1"/>
        <v/>
      </c>
      <c r="AZ43" s="136" t="str">
        <f t="shared" si="2"/>
        <v/>
      </c>
      <c r="BA43" s="136" t="str">
        <f t="shared" si="3"/>
        <v/>
      </c>
      <c r="BB43" s="137" t="str">
        <f t="shared" si="4"/>
        <v/>
      </c>
      <c r="BC43" s="15"/>
      <c r="BD43" s="15"/>
      <c r="BE43" s="15"/>
      <c r="BF43" s="15"/>
      <c r="BG43" s="15"/>
      <c r="BH43" s="15"/>
      <c r="BI43" s="15"/>
      <c r="BJ43" s="14"/>
    </row>
    <row r="44" spans="1:62" ht="15" customHeight="1" x14ac:dyDescent="0.25">
      <c r="A44" s="460"/>
      <c r="B44" s="326"/>
      <c r="C44" s="326"/>
      <c r="D44" s="272">
        <v>1</v>
      </c>
      <c r="E44" s="342" t="s">
        <v>446</v>
      </c>
      <c r="F44" s="342"/>
      <c r="G44" s="342"/>
      <c r="H44" s="342"/>
      <c r="I44" s="342"/>
      <c r="J44" s="342"/>
      <c r="K44" s="342"/>
      <c r="L44" s="342"/>
      <c r="M44" s="342"/>
      <c r="N44" s="342"/>
      <c r="O44" s="342"/>
      <c r="P44" s="117" t="s">
        <v>32</v>
      </c>
      <c r="Q44" s="118" t="s">
        <v>30</v>
      </c>
      <c r="R44" s="118" t="s">
        <v>33</v>
      </c>
      <c r="S44" s="118" t="s">
        <v>31</v>
      </c>
      <c r="T44" s="118" t="s">
        <v>34</v>
      </c>
      <c r="U44" s="118" t="s">
        <v>32</v>
      </c>
      <c r="V44" s="118" t="s">
        <v>34</v>
      </c>
      <c r="W44" s="118"/>
      <c r="X44" s="118"/>
      <c r="Y44" s="118"/>
      <c r="Z44" s="118"/>
      <c r="AA44" s="118"/>
      <c r="AB44" s="118"/>
      <c r="AC44" s="118"/>
      <c r="AD44" s="118"/>
      <c r="AE44" s="118"/>
      <c r="AF44" s="118"/>
      <c r="AG44" s="118"/>
      <c r="AH44" s="118"/>
      <c r="AI44" s="118"/>
      <c r="AJ44" s="118"/>
      <c r="AK44" s="118"/>
      <c r="AL44" s="118"/>
      <c r="AM44" s="118"/>
      <c r="AN44" s="118"/>
      <c r="AO44" s="118"/>
      <c r="AP44" s="118"/>
      <c r="AQ44" s="118"/>
      <c r="AR44" s="118"/>
      <c r="AS44" s="118"/>
      <c r="AT44" s="118"/>
      <c r="AU44" s="118"/>
      <c r="AV44" s="118"/>
      <c r="AW44" s="119"/>
      <c r="AX44" s="155">
        <f t="shared" si="0"/>
        <v>0.14285714285714285</v>
      </c>
      <c r="AY44" s="34">
        <f t="shared" si="1"/>
        <v>0.14285714285714285</v>
      </c>
      <c r="AZ44" s="34">
        <f t="shared" si="2"/>
        <v>0.14285714285714285</v>
      </c>
      <c r="BA44" s="34">
        <f t="shared" si="3"/>
        <v>0.2857142857142857</v>
      </c>
      <c r="BB44" s="35">
        <f t="shared" si="4"/>
        <v>0.2857142857142857</v>
      </c>
      <c r="BC44" s="15"/>
      <c r="BD44" s="15"/>
      <c r="BE44" s="15"/>
      <c r="BF44" s="15"/>
      <c r="BG44" s="15"/>
      <c r="BH44" s="15"/>
      <c r="BI44" s="15"/>
      <c r="BJ44" s="14"/>
    </row>
    <row r="45" spans="1:62" ht="15" customHeight="1" thickBot="1" x14ac:dyDescent="0.3">
      <c r="A45" s="460"/>
      <c r="B45" s="326"/>
      <c r="C45" s="326"/>
      <c r="D45" s="273">
        <v>2</v>
      </c>
      <c r="E45" s="381" t="s">
        <v>447</v>
      </c>
      <c r="F45" s="381"/>
      <c r="G45" s="381"/>
      <c r="H45" s="381"/>
      <c r="I45" s="381"/>
      <c r="J45" s="381"/>
      <c r="K45" s="381"/>
      <c r="L45" s="381"/>
      <c r="M45" s="381"/>
      <c r="N45" s="381"/>
      <c r="O45" s="381"/>
      <c r="P45" s="121" t="s">
        <v>32</v>
      </c>
      <c r="Q45" s="122" t="s">
        <v>30</v>
      </c>
      <c r="R45" s="122" t="s">
        <v>33</v>
      </c>
      <c r="S45" s="122" t="s">
        <v>31</v>
      </c>
      <c r="T45" s="122" t="s">
        <v>34</v>
      </c>
      <c r="U45" s="122" t="s">
        <v>32</v>
      </c>
      <c r="V45" s="122" t="s">
        <v>34</v>
      </c>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3"/>
      <c r="AX45" s="158">
        <f t="shared" si="0"/>
        <v>0.14285714285714285</v>
      </c>
      <c r="AY45" s="130">
        <f t="shared" si="1"/>
        <v>0.14285714285714285</v>
      </c>
      <c r="AZ45" s="130">
        <f t="shared" si="2"/>
        <v>0.14285714285714285</v>
      </c>
      <c r="BA45" s="130">
        <f t="shared" si="3"/>
        <v>0.2857142857142857</v>
      </c>
      <c r="BB45" s="131">
        <f t="shared" si="4"/>
        <v>0.2857142857142857</v>
      </c>
      <c r="BC45" s="15"/>
      <c r="BD45" s="15"/>
      <c r="BE45" s="15"/>
      <c r="BF45" s="15"/>
      <c r="BG45" s="15"/>
      <c r="BH45" s="15"/>
      <c r="BI45" s="15"/>
      <c r="BJ45" s="14"/>
    </row>
    <row r="46" spans="1:62" ht="15.75" thickBot="1" x14ac:dyDescent="0.3">
      <c r="A46" s="460"/>
      <c r="B46" s="326"/>
      <c r="C46" s="326"/>
      <c r="D46" s="67" t="s">
        <v>27</v>
      </c>
      <c r="E46" s="208"/>
      <c r="F46" s="208"/>
      <c r="G46" s="208"/>
      <c r="H46" s="208"/>
      <c r="I46" s="208"/>
      <c r="J46" s="208"/>
      <c r="K46" s="208"/>
      <c r="L46" s="208"/>
      <c r="M46" s="208"/>
      <c r="N46" s="262"/>
      <c r="O46" s="262"/>
      <c r="P46" s="231"/>
      <c r="Q46" s="147"/>
      <c r="R46" s="147"/>
      <c r="S46" s="147"/>
      <c r="T46" s="147"/>
      <c r="U46" s="147"/>
      <c r="V46" s="147"/>
      <c r="W46" s="147"/>
      <c r="X46" s="147"/>
      <c r="Y46" s="147"/>
      <c r="Z46" s="147"/>
      <c r="AA46" s="147"/>
      <c r="AB46" s="147"/>
      <c r="AC46" s="147"/>
      <c r="AD46" s="147"/>
      <c r="AE46" s="147"/>
      <c r="AF46" s="147"/>
      <c r="AG46" s="147"/>
      <c r="AH46" s="147"/>
      <c r="AI46" s="147"/>
      <c r="AJ46" s="147"/>
      <c r="AK46" s="147"/>
      <c r="AL46" s="147"/>
      <c r="AM46" s="147"/>
      <c r="AN46" s="147"/>
      <c r="AO46" s="147"/>
      <c r="AP46" s="147"/>
      <c r="AQ46" s="147"/>
      <c r="AR46" s="147"/>
      <c r="AS46" s="147"/>
      <c r="AT46" s="147"/>
      <c r="AU46" s="147"/>
      <c r="AV46" s="147"/>
      <c r="AW46" s="232"/>
      <c r="AX46" s="159" t="str">
        <f t="shared" si="0"/>
        <v/>
      </c>
      <c r="AY46" s="125" t="str">
        <f t="shared" si="1"/>
        <v/>
      </c>
      <c r="AZ46" s="125" t="str">
        <f t="shared" si="2"/>
        <v/>
      </c>
      <c r="BA46" s="125" t="str">
        <f t="shared" si="3"/>
        <v/>
      </c>
      <c r="BB46" s="126" t="str">
        <f t="shared" si="4"/>
        <v/>
      </c>
      <c r="BC46" s="15"/>
      <c r="BD46" s="15"/>
      <c r="BE46" s="15"/>
      <c r="BF46" s="15"/>
      <c r="BG46" s="15"/>
      <c r="BH46" s="15"/>
      <c r="BI46" s="15"/>
      <c r="BJ46" s="14"/>
    </row>
    <row r="47" spans="1:62" ht="25.5" customHeight="1" x14ac:dyDescent="0.25">
      <c r="A47" s="460"/>
      <c r="B47" s="326"/>
      <c r="C47" s="326"/>
      <c r="D47" s="272">
        <v>1</v>
      </c>
      <c r="E47" s="409" t="s">
        <v>448</v>
      </c>
      <c r="F47" s="409"/>
      <c r="G47" s="409"/>
      <c r="H47" s="409"/>
      <c r="I47" s="409"/>
      <c r="J47" s="409"/>
      <c r="K47" s="409"/>
      <c r="L47" s="409"/>
      <c r="M47" s="409"/>
      <c r="N47" s="409"/>
      <c r="O47" s="409"/>
      <c r="P47" s="117" t="s">
        <v>32</v>
      </c>
      <c r="Q47" s="118" t="s">
        <v>30</v>
      </c>
      <c r="R47" s="118" t="s">
        <v>33</v>
      </c>
      <c r="S47" s="118" t="s">
        <v>31</v>
      </c>
      <c r="T47" s="118" t="s">
        <v>34</v>
      </c>
      <c r="U47" s="118" t="s">
        <v>32</v>
      </c>
      <c r="V47" s="118" t="s">
        <v>34</v>
      </c>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9"/>
      <c r="AX47" s="33">
        <f t="shared" si="0"/>
        <v>0.14285714285714285</v>
      </c>
      <c r="AY47" s="34">
        <f t="shared" si="1"/>
        <v>0.14285714285714285</v>
      </c>
      <c r="AZ47" s="34">
        <f t="shared" si="2"/>
        <v>0.14285714285714285</v>
      </c>
      <c r="BA47" s="34">
        <f t="shared" si="3"/>
        <v>0.2857142857142857</v>
      </c>
      <c r="BB47" s="35">
        <f t="shared" si="4"/>
        <v>0.2857142857142857</v>
      </c>
      <c r="BC47" s="15"/>
      <c r="BD47" s="15"/>
      <c r="BE47" s="15"/>
      <c r="BF47" s="15"/>
      <c r="BG47" s="15"/>
      <c r="BH47" s="15"/>
      <c r="BI47" s="15"/>
      <c r="BJ47" s="14"/>
    </row>
    <row r="48" spans="1:62" ht="15" customHeight="1" thickBot="1" x14ac:dyDescent="0.3">
      <c r="A48" s="460"/>
      <c r="B48" s="326"/>
      <c r="C48" s="326"/>
      <c r="D48" s="273">
        <v>2</v>
      </c>
      <c r="E48" s="391" t="s">
        <v>449</v>
      </c>
      <c r="F48" s="391"/>
      <c r="G48" s="391"/>
      <c r="H48" s="391"/>
      <c r="I48" s="391"/>
      <c r="J48" s="391"/>
      <c r="K48" s="391"/>
      <c r="L48" s="391"/>
      <c r="M48" s="391"/>
      <c r="N48" s="391"/>
      <c r="O48" s="391"/>
      <c r="P48" s="121" t="s">
        <v>32</v>
      </c>
      <c r="Q48" s="122" t="s">
        <v>30</v>
      </c>
      <c r="R48" s="122" t="s">
        <v>33</v>
      </c>
      <c r="S48" s="122" t="s">
        <v>31</v>
      </c>
      <c r="T48" s="122" t="s">
        <v>34</v>
      </c>
      <c r="U48" s="122" t="s">
        <v>32</v>
      </c>
      <c r="V48" s="122" t="s">
        <v>34</v>
      </c>
      <c r="W48" s="122"/>
      <c r="X48" s="122"/>
      <c r="Y48" s="122"/>
      <c r="Z48" s="122"/>
      <c r="AA48" s="122"/>
      <c r="AB48" s="122"/>
      <c r="AC48" s="122"/>
      <c r="AD48" s="122"/>
      <c r="AE48" s="122"/>
      <c r="AF48" s="122"/>
      <c r="AG48" s="122"/>
      <c r="AH48" s="122"/>
      <c r="AI48" s="122"/>
      <c r="AJ48" s="122"/>
      <c r="AK48" s="122"/>
      <c r="AL48" s="122"/>
      <c r="AM48" s="122"/>
      <c r="AN48" s="122"/>
      <c r="AO48" s="122"/>
      <c r="AP48" s="122"/>
      <c r="AQ48" s="122"/>
      <c r="AR48" s="122"/>
      <c r="AS48" s="122"/>
      <c r="AT48" s="122"/>
      <c r="AU48" s="122"/>
      <c r="AV48" s="122"/>
      <c r="AW48" s="123"/>
      <c r="AX48" s="129">
        <f t="shared" ref="AX48" si="26">IF(COUNTA(P48:AW48)=0,"",(COUNTIFS(P48:AW48,"=n"))/(COUNTA(P48:AW48)))</f>
        <v>0.14285714285714285</v>
      </c>
      <c r="AY48" s="130">
        <f t="shared" ref="AY48" si="27">IF(COUNTA(P48:AW48)=0,"",(COUNTIFS(P48:AW48,"=a"))/(COUNTA(P48:AW48)))</f>
        <v>0.14285714285714285</v>
      </c>
      <c r="AZ48" s="130">
        <f t="shared" ref="AZ48" si="28">IF(COUNTA(P48:AW48)=0,"",(COUNTIFS(P48:AW48,"=c"))/(COUNTA(P48:AW48)))</f>
        <v>0.14285714285714285</v>
      </c>
      <c r="BA48" s="130">
        <f t="shared" ref="BA48" si="29">IF(COUNTA(P48:AW48)=0,"",(COUNTIFS(P48:AW48,"=e"))/(COUNTA(P48:AW48)))</f>
        <v>0.2857142857142857</v>
      </c>
      <c r="BB48" s="131">
        <f t="shared" ref="BB48" si="30">IF(COUNTA(P48:AW48)=0,"",(COUNTIFS(P48:AW48,"=b"))/(COUNTA(P48:AW48)))</f>
        <v>0.2857142857142857</v>
      </c>
      <c r="BC48" s="15"/>
      <c r="BD48" s="15"/>
      <c r="BE48" s="15"/>
      <c r="BF48" s="15"/>
      <c r="BG48" s="15"/>
      <c r="BH48" s="15"/>
      <c r="BI48" s="15"/>
      <c r="BJ48" s="14"/>
    </row>
    <row r="49" spans="1:62" ht="15.75" thickBot="1" x14ac:dyDescent="0.3">
      <c r="A49" s="460"/>
      <c r="B49" s="326"/>
      <c r="C49" s="326"/>
      <c r="D49" s="67" t="s">
        <v>11</v>
      </c>
      <c r="E49" s="208"/>
      <c r="F49" s="208"/>
      <c r="G49" s="208"/>
      <c r="H49" s="208"/>
      <c r="I49" s="208"/>
      <c r="J49" s="208"/>
      <c r="K49" s="208"/>
      <c r="L49" s="208"/>
      <c r="M49" s="208"/>
      <c r="N49" s="262"/>
      <c r="O49" s="262"/>
      <c r="P49" s="231"/>
      <c r="Q49" s="147"/>
      <c r="R49" s="147"/>
      <c r="S49" s="147"/>
      <c r="T49" s="147"/>
      <c r="U49" s="147"/>
      <c r="V49" s="147"/>
      <c r="W49" s="147"/>
      <c r="X49" s="147"/>
      <c r="Y49" s="147"/>
      <c r="Z49" s="147"/>
      <c r="AA49" s="147"/>
      <c r="AB49" s="147"/>
      <c r="AC49" s="147"/>
      <c r="AD49" s="147"/>
      <c r="AE49" s="147"/>
      <c r="AF49" s="147"/>
      <c r="AG49" s="147"/>
      <c r="AH49" s="147"/>
      <c r="AI49" s="147"/>
      <c r="AJ49" s="147"/>
      <c r="AK49" s="147"/>
      <c r="AL49" s="147"/>
      <c r="AM49" s="147"/>
      <c r="AN49" s="147"/>
      <c r="AO49" s="147"/>
      <c r="AP49" s="147"/>
      <c r="AQ49" s="147"/>
      <c r="AR49" s="147"/>
      <c r="AS49" s="147"/>
      <c r="AT49" s="147"/>
      <c r="AU49" s="147"/>
      <c r="AV49" s="147"/>
      <c r="AW49" s="232"/>
      <c r="AX49" s="160" t="str">
        <f t="shared" si="0"/>
        <v/>
      </c>
      <c r="AY49" s="136" t="str">
        <f t="shared" si="1"/>
        <v/>
      </c>
      <c r="AZ49" s="136" t="str">
        <f t="shared" si="2"/>
        <v/>
      </c>
      <c r="BA49" s="136" t="str">
        <f t="shared" si="3"/>
        <v/>
      </c>
      <c r="BB49" s="137" t="str">
        <f t="shared" si="4"/>
        <v/>
      </c>
      <c r="BC49" s="15"/>
      <c r="BD49" s="15"/>
      <c r="BE49" s="15"/>
      <c r="BF49" s="15"/>
      <c r="BG49" s="15"/>
      <c r="BH49" s="15"/>
      <c r="BI49" s="15"/>
      <c r="BJ49" s="14"/>
    </row>
    <row r="50" spans="1:62" ht="15" customHeight="1" x14ac:dyDescent="0.25">
      <c r="A50" s="460"/>
      <c r="B50" s="326"/>
      <c r="C50" s="326"/>
      <c r="D50" s="267">
        <v>1</v>
      </c>
      <c r="E50" s="341" t="s">
        <v>279</v>
      </c>
      <c r="F50" s="341"/>
      <c r="G50" s="341"/>
      <c r="H50" s="341"/>
      <c r="I50" s="341"/>
      <c r="J50" s="341"/>
      <c r="K50" s="341"/>
      <c r="L50" s="341"/>
      <c r="M50" s="341"/>
      <c r="N50" s="341"/>
      <c r="O50" s="341"/>
      <c r="P50" s="117" t="s">
        <v>32</v>
      </c>
      <c r="Q50" s="118" t="s">
        <v>30</v>
      </c>
      <c r="R50" s="118" t="s">
        <v>33</v>
      </c>
      <c r="S50" s="118" t="s">
        <v>31</v>
      </c>
      <c r="T50" s="118" t="s">
        <v>34</v>
      </c>
      <c r="U50" s="118" t="s">
        <v>32</v>
      </c>
      <c r="V50" s="118" t="s">
        <v>34</v>
      </c>
      <c r="W50" s="118"/>
      <c r="X50" s="118"/>
      <c r="Y50" s="118"/>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8"/>
      <c r="AV50" s="118"/>
      <c r="AW50" s="119"/>
      <c r="AX50" s="33">
        <f t="shared" si="0"/>
        <v>0.14285714285714285</v>
      </c>
      <c r="AY50" s="34">
        <f t="shared" si="1"/>
        <v>0.14285714285714285</v>
      </c>
      <c r="AZ50" s="34">
        <f t="shared" si="2"/>
        <v>0.14285714285714285</v>
      </c>
      <c r="BA50" s="34">
        <f t="shared" si="3"/>
        <v>0.2857142857142857</v>
      </c>
      <c r="BB50" s="35">
        <f t="shared" si="4"/>
        <v>0.2857142857142857</v>
      </c>
      <c r="BC50" s="15"/>
      <c r="BD50" s="15"/>
      <c r="BE50" s="15"/>
      <c r="BF50" s="15"/>
      <c r="BG50" s="15"/>
      <c r="BH50" s="15"/>
      <c r="BI50" s="15"/>
      <c r="BJ50" s="284"/>
    </row>
    <row r="51" spans="1:62" ht="15" customHeight="1" x14ac:dyDescent="0.25">
      <c r="A51" s="460"/>
      <c r="B51" s="326"/>
      <c r="C51" s="326"/>
      <c r="D51" s="267">
        <v>2</v>
      </c>
      <c r="E51" s="516" t="s">
        <v>280</v>
      </c>
      <c r="F51" s="516"/>
      <c r="G51" s="516"/>
      <c r="H51" s="516"/>
      <c r="I51" s="516"/>
      <c r="J51" s="516"/>
      <c r="K51" s="516"/>
      <c r="L51" s="516"/>
      <c r="M51" s="516"/>
      <c r="N51" s="516"/>
      <c r="O51" s="416"/>
      <c r="P51" s="28" t="s">
        <v>32</v>
      </c>
      <c r="Q51" s="19" t="s">
        <v>30</v>
      </c>
      <c r="R51" s="19" t="s">
        <v>33</v>
      </c>
      <c r="S51" s="19" t="s">
        <v>31</v>
      </c>
      <c r="T51" s="19" t="s">
        <v>34</v>
      </c>
      <c r="U51" s="19" t="s">
        <v>32</v>
      </c>
      <c r="V51" s="19" t="s">
        <v>34</v>
      </c>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20"/>
      <c r="AX51" s="36">
        <f t="shared" si="0"/>
        <v>0.14285714285714285</v>
      </c>
      <c r="AY51" s="127">
        <f t="shared" si="1"/>
        <v>0.14285714285714285</v>
      </c>
      <c r="AZ51" s="127">
        <f t="shared" si="2"/>
        <v>0.14285714285714285</v>
      </c>
      <c r="BA51" s="127">
        <f t="shared" si="3"/>
        <v>0.2857142857142857</v>
      </c>
      <c r="BB51" s="128">
        <f t="shared" si="4"/>
        <v>0.2857142857142857</v>
      </c>
      <c r="BC51" s="15"/>
      <c r="BD51" s="15"/>
      <c r="BE51" s="15"/>
      <c r="BF51" s="15"/>
      <c r="BG51" s="15"/>
      <c r="BH51" s="15"/>
      <c r="BI51" s="15"/>
      <c r="BJ51" s="284"/>
    </row>
    <row r="52" spans="1:62" ht="15" customHeight="1" x14ac:dyDescent="0.25">
      <c r="A52" s="460"/>
      <c r="B52" s="326"/>
      <c r="C52" s="326"/>
      <c r="D52" s="267">
        <v>3</v>
      </c>
      <c r="E52" s="516" t="s">
        <v>281</v>
      </c>
      <c r="F52" s="516"/>
      <c r="G52" s="516"/>
      <c r="H52" s="516"/>
      <c r="I52" s="516"/>
      <c r="J52" s="516"/>
      <c r="K52" s="516"/>
      <c r="L52" s="516"/>
      <c r="M52" s="516"/>
      <c r="N52" s="516"/>
      <c r="O52" s="416"/>
      <c r="P52" s="28" t="s">
        <v>32</v>
      </c>
      <c r="Q52" s="19" t="s">
        <v>30</v>
      </c>
      <c r="R52" s="19" t="s">
        <v>33</v>
      </c>
      <c r="S52" s="19" t="s">
        <v>31</v>
      </c>
      <c r="T52" s="19" t="s">
        <v>34</v>
      </c>
      <c r="U52" s="19" t="s">
        <v>32</v>
      </c>
      <c r="V52" s="19" t="s">
        <v>34</v>
      </c>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20"/>
      <c r="AX52" s="36">
        <f t="shared" si="0"/>
        <v>0.14285714285714285</v>
      </c>
      <c r="AY52" s="127">
        <f t="shared" si="1"/>
        <v>0.14285714285714285</v>
      </c>
      <c r="AZ52" s="127">
        <f t="shared" si="2"/>
        <v>0.14285714285714285</v>
      </c>
      <c r="BA52" s="127">
        <f t="shared" si="3"/>
        <v>0.2857142857142857</v>
      </c>
      <c r="BB52" s="128">
        <f t="shared" si="4"/>
        <v>0.2857142857142857</v>
      </c>
      <c r="BC52" s="15"/>
      <c r="BD52" s="15"/>
      <c r="BE52" s="15"/>
      <c r="BF52" s="15"/>
      <c r="BG52" s="15"/>
      <c r="BH52" s="15"/>
      <c r="BI52" s="15"/>
      <c r="BJ52" s="14"/>
    </row>
    <row r="53" spans="1:62" ht="15" customHeight="1" thickBot="1" x14ac:dyDescent="0.3">
      <c r="A53" s="151"/>
      <c r="B53" s="326"/>
      <c r="C53" s="326"/>
      <c r="D53" s="267">
        <v>4</v>
      </c>
      <c r="E53" s="505" t="s">
        <v>282</v>
      </c>
      <c r="F53" s="505"/>
      <c r="G53" s="505"/>
      <c r="H53" s="505"/>
      <c r="I53" s="505"/>
      <c r="J53" s="505"/>
      <c r="K53" s="505"/>
      <c r="L53" s="505"/>
      <c r="M53" s="505"/>
      <c r="N53" s="505"/>
      <c r="O53" s="505"/>
      <c r="P53" s="121" t="s">
        <v>32</v>
      </c>
      <c r="Q53" s="122" t="s">
        <v>30</v>
      </c>
      <c r="R53" s="122" t="s">
        <v>33</v>
      </c>
      <c r="S53" s="122" t="s">
        <v>31</v>
      </c>
      <c r="T53" s="122" t="s">
        <v>34</v>
      </c>
      <c r="U53" s="122" t="s">
        <v>32</v>
      </c>
      <c r="V53" s="122" t="s">
        <v>34</v>
      </c>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3"/>
      <c r="AX53" s="129">
        <f t="shared" ref="AX53" si="31">IF(COUNTA(P53:AW53)=0,"",(COUNTIFS(P53:AW53,"=n"))/(COUNTA(P53:AW53)))</f>
        <v>0.14285714285714285</v>
      </c>
      <c r="AY53" s="130">
        <f t="shared" ref="AY53" si="32">IF(COUNTA(P53:AW53)=0,"",(COUNTIFS(P53:AW53,"=a"))/(COUNTA(P53:AW53)))</f>
        <v>0.14285714285714285</v>
      </c>
      <c r="AZ53" s="130">
        <f t="shared" ref="AZ53" si="33">IF(COUNTA(P53:AW53)=0,"",(COUNTIFS(P53:AW53,"=c"))/(COUNTA(P53:AW53)))</f>
        <v>0.14285714285714285</v>
      </c>
      <c r="BA53" s="130">
        <f t="shared" ref="BA53" si="34">IF(COUNTA(P53:AW53)=0,"",(COUNTIFS(P53:AW53,"=e"))/(COUNTA(P53:AW53)))</f>
        <v>0.2857142857142857</v>
      </c>
      <c r="BB53" s="131">
        <f t="shared" ref="BB53" si="35">IF(COUNTA(P53:AW53)=0,"",(COUNTIFS(P53:AW53,"=b"))/(COUNTA(P53:AW53)))</f>
        <v>0.2857142857142857</v>
      </c>
      <c r="BC53" s="15"/>
      <c r="BD53" s="15"/>
      <c r="BE53" s="15"/>
      <c r="BF53" s="15"/>
      <c r="BG53" s="15"/>
      <c r="BH53" s="15"/>
      <c r="BI53" s="15"/>
      <c r="BJ53" s="14"/>
    </row>
    <row r="54" spans="1:62" ht="14.45" customHeight="1" thickBot="1" x14ac:dyDescent="0.3">
      <c r="A54" s="148"/>
      <c r="B54" s="326"/>
      <c r="C54" s="326"/>
      <c r="D54" s="67"/>
      <c r="E54" s="208"/>
      <c r="F54" s="208"/>
      <c r="G54" s="208"/>
      <c r="H54" s="208"/>
      <c r="I54" s="208"/>
      <c r="J54" s="208"/>
      <c r="K54" s="208"/>
      <c r="L54" s="208"/>
      <c r="M54" s="208"/>
      <c r="N54" s="262"/>
      <c r="O54" s="262"/>
      <c r="P54" s="231"/>
      <c r="Q54" s="147"/>
      <c r="R54" s="147"/>
      <c r="S54" s="147"/>
      <c r="T54" s="147"/>
      <c r="U54" s="147"/>
      <c r="V54" s="147"/>
      <c r="W54" s="147"/>
      <c r="X54" s="147"/>
      <c r="Y54" s="147"/>
      <c r="Z54" s="147"/>
      <c r="AA54" s="147"/>
      <c r="AB54" s="147"/>
      <c r="AC54" s="147"/>
      <c r="AD54" s="147"/>
      <c r="AE54" s="147"/>
      <c r="AF54" s="147"/>
      <c r="AG54" s="147"/>
      <c r="AH54" s="147"/>
      <c r="AI54" s="147"/>
      <c r="AJ54" s="147"/>
      <c r="AK54" s="147"/>
      <c r="AL54" s="147"/>
      <c r="AM54" s="147"/>
      <c r="AN54" s="147"/>
      <c r="AO54" s="147"/>
      <c r="AP54" s="147"/>
      <c r="AQ54" s="147"/>
      <c r="AR54" s="147"/>
      <c r="AS54" s="147"/>
      <c r="AT54" s="147"/>
      <c r="AU54" s="147"/>
      <c r="AV54" s="147"/>
      <c r="AW54" s="232"/>
      <c r="AX54" s="159"/>
      <c r="AY54" s="125"/>
      <c r="AZ54" s="125"/>
      <c r="BA54" s="125"/>
      <c r="BB54" s="126"/>
      <c r="BC54" s="15"/>
      <c r="BD54" s="15"/>
      <c r="BE54" s="15"/>
      <c r="BF54" s="15"/>
      <c r="BG54" s="15"/>
      <c r="BH54" s="15"/>
      <c r="BI54" s="15"/>
      <c r="BJ54" s="14"/>
    </row>
    <row r="55" spans="1:62" ht="33.75" customHeight="1" thickBot="1" x14ac:dyDescent="0.3">
      <c r="A55" s="11"/>
      <c r="B55" s="11"/>
      <c r="D55" s="338" t="s">
        <v>2</v>
      </c>
      <c r="E55" s="338"/>
      <c r="F55" s="338"/>
      <c r="G55" s="338"/>
      <c r="H55" s="338"/>
      <c r="I55" s="338"/>
      <c r="J55" s="338"/>
      <c r="K55" s="338"/>
      <c r="L55" s="338"/>
      <c r="M55" s="338"/>
      <c r="N55" s="338"/>
      <c r="O55" s="338"/>
      <c r="P55" s="196">
        <f t="shared" ref="P55:AW55" si="36">(COUNTIFS(P5:P31,"=c")+COUNTIFS(P5:P31,"=e")+COUNTIFS(P5:P31,"=b")+COUNTIFS(P33:P54,"=a")+COUNTIFS(P33:P54,"=c")+COUNTIFS(P33:P54,"=e")+COUNTIFS(P33:P54,"=b"))/(COUNTA(P5:P54)-1)</f>
        <v>1</v>
      </c>
      <c r="Q55" s="94">
        <f t="shared" si="36"/>
        <v>0</v>
      </c>
      <c r="R55" s="94">
        <f t="shared" si="36"/>
        <v>0.41666666666666669</v>
      </c>
      <c r="S55" s="94">
        <f t="shared" si="36"/>
        <v>1</v>
      </c>
      <c r="T55" s="94">
        <f t="shared" si="36"/>
        <v>1</v>
      </c>
      <c r="U55" s="94">
        <f t="shared" si="36"/>
        <v>1</v>
      </c>
      <c r="V55" s="94">
        <f t="shared" si="36"/>
        <v>1</v>
      </c>
      <c r="W55" s="94" t="e">
        <f t="shared" si="36"/>
        <v>#DIV/0!</v>
      </c>
      <c r="X55" s="94" t="e">
        <f t="shared" si="36"/>
        <v>#DIV/0!</v>
      </c>
      <c r="Y55" s="94" t="e">
        <f t="shared" si="36"/>
        <v>#DIV/0!</v>
      </c>
      <c r="Z55" s="94" t="e">
        <f t="shared" si="36"/>
        <v>#DIV/0!</v>
      </c>
      <c r="AA55" s="94" t="e">
        <f t="shared" si="36"/>
        <v>#DIV/0!</v>
      </c>
      <c r="AB55" s="94" t="e">
        <f t="shared" si="36"/>
        <v>#DIV/0!</v>
      </c>
      <c r="AC55" s="94" t="e">
        <f t="shared" si="36"/>
        <v>#DIV/0!</v>
      </c>
      <c r="AD55" s="94" t="e">
        <f t="shared" si="36"/>
        <v>#DIV/0!</v>
      </c>
      <c r="AE55" s="94" t="e">
        <f t="shared" si="36"/>
        <v>#DIV/0!</v>
      </c>
      <c r="AF55" s="94" t="e">
        <f t="shared" si="36"/>
        <v>#DIV/0!</v>
      </c>
      <c r="AG55" s="94" t="e">
        <f t="shared" si="36"/>
        <v>#DIV/0!</v>
      </c>
      <c r="AH55" s="94" t="e">
        <f t="shared" si="36"/>
        <v>#DIV/0!</v>
      </c>
      <c r="AI55" s="94" t="e">
        <f t="shared" si="36"/>
        <v>#DIV/0!</v>
      </c>
      <c r="AJ55" s="94" t="e">
        <f t="shared" si="36"/>
        <v>#DIV/0!</v>
      </c>
      <c r="AK55" s="94" t="e">
        <f t="shared" si="36"/>
        <v>#DIV/0!</v>
      </c>
      <c r="AL55" s="94" t="e">
        <f t="shared" si="36"/>
        <v>#DIV/0!</v>
      </c>
      <c r="AM55" s="94" t="e">
        <f t="shared" si="36"/>
        <v>#DIV/0!</v>
      </c>
      <c r="AN55" s="94" t="e">
        <f t="shared" si="36"/>
        <v>#DIV/0!</v>
      </c>
      <c r="AO55" s="94" t="e">
        <f t="shared" si="36"/>
        <v>#DIV/0!</v>
      </c>
      <c r="AP55" s="94" t="e">
        <f t="shared" si="36"/>
        <v>#DIV/0!</v>
      </c>
      <c r="AQ55" s="94" t="e">
        <f t="shared" si="36"/>
        <v>#DIV/0!</v>
      </c>
      <c r="AR55" s="94" t="e">
        <f t="shared" si="36"/>
        <v>#DIV/0!</v>
      </c>
      <c r="AS55" s="94" t="e">
        <f t="shared" si="36"/>
        <v>#DIV/0!</v>
      </c>
      <c r="AT55" s="94" t="e">
        <f t="shared" si="36"/>
        <v>#DIV/0!</v>
      </c>
      <c r="AU55" s="94" t="e">
        <f t="shared" si="36"/>
        <v>#DIV/0!</v>
      </c>
      <c r="AV55" s="94" t="e">
        <f t="shared" si="36"/>
        <v>#DIV/0!</v>
      </c>
      <c r="AW55" s="217" t="e">
        <f t="shared" si="36"/>
        <v>#DIV/0!</v>
      </c>
      <c r="AX55" s="161"/>
      <c r="AY55" s="18"/>
      <c r="AZ55" s="18"/>
      <c r="BA55" s="18"/>
      <c r="BB55" s="42"/>
      <c r="BC55" s="15"/>
      <c r="BD55" s="15"/>
      <c r="BE55" s="15"/>
      <c r="BF55" s="15"/>
      <c r="BG55" s="15"/>
      <c r="BH55" s="15"/>
      <c r="BI55" s="15"/>
      <c r="BJ55" s="14"/>
    </row>
    <row r="56" spans="1:62" ht="15.75" customHeight="1" thickBot="1" x14ac:dyDescent="0.3">
      <c r="A56" s="454"/>
      <c r="B56" s="143"/>
      <c r="C56" s="323" t="s">
        <v>8</v>
      </c>
      <c r="D56" s="67" t="s">
        <v>9</v>
      </c>
      <c r="E56" s="208"/>
      <c r="F56" s="208"/>
      <c r="G56" s="208"/>
      <c r="H56" s="208"/>
      <c r="I56" s="208"/>
      <c r="J56" s="208"/>
      <c r="K56" s="208"/>
      <c r="L56" s="208"/>
      <c r="M56" s="208"/>
      <c r="N56" s="262"/>
      <c r="O56" s="262"/>
      <c r="P56" s="231"/>
      <c r="Q56" s="147"/>
      <c r="R56" s="147"/>
      <c r="S56" s="147"/>
      <c r="T56" s="147"/>
      <c r="U56" s="147"/>
      <c r="V56" s="147"/>
      <c r="W56" s="147"/>
      <c r="X56" s="147"/>
      <c r="Y56" s="147"/>
      <c r="Z56" s="147"/>
      <c r="AA56" s="147"/>
      <c r="AB56" s="147"/>
      <c r="AC56" s="147"/>
      <c r="AD56" s="147"/>
      <c r="AE56" s="147"/>
      <c r="AF56" s="147"/>
      <c r="AG56" s="147"/>
      <c r="AH56" s="147"/>
      <c r="AI56" s="147"/>
      <c r="AJ56" s="147"/>
      <c r="AK56" s="147"/>
      <c r="AL56" s="147"/>
      <c r="AM56" s="147"/>
      <c r="AN56" s="147"/>
      <c r="AO56" s="147"/>
      <c r="AP56" s="147"/>
      <c r="AQ56" s="147"/>
      <c r="AR56" s="147"/>
      <c r="AS56" s="147"/>
      <c r="AT56" s="147"/>
      <c r="AU56" s="147"/>
      <c r="AV56" s="147"/>
      <c r="AW56" s="232"/>
      <c r="AX56" s="160" t="str">
        <f t="shared" si="0"/>
        <v/>
      </c>
      <c r="AY56" s="136" t="str">
        <f t="shared" si="1"/>
        <v/>
      </c>
      <c r="AZ56" s="136" t="str">
        <f t="shared" si="2"/>
        <v/>
      </c>
      <c r="BA56" s="136" t="str">
        <f t="shared" si="3"/>
        <v/>
      </c>
      <c r="BB56" s="137" t="str">
        <f t="shared" si="4"/>
        <v/>
      </c>
      <c r="BC56" s="15"/>
      <c r="BD56" s="15"/>
      <c r="BE56" s="15"/>
      <c r="BF56" s="15"/>
      <c r="BG56" s="15"/>
      <c r="BH56" s="15"/>
      <c r="BI56" s="15"/>
      <c r="BJ56" s="14"/>
    </row>
    <row r="57" spans="1:62" ht="15" customHeight="1" thickBot="1" x14ac:dyDescent="0.3">
      <c r="A57" s="454"/>
      <c r="B57" s="143"/>
      <c r="C57" s="323"/>
      <c r="D57" s="210">
        <v>1</v>
      </c>
      <c r="E57" s="385" t="s">
        <v>286</v>
      </c>
      <c r="F57" s="385"/>
      <c r="G57" s="385"/>
      <c r="H57" s="385"/>
      <c r="I57" s="385"/>
      <c r="J57" s="385"/>
      <c r="K57" s="385"/>
      <c r="L57" s="385"/>
      <c r="M57" s="385"/>
      <c r="N57" s="385"/>
      <c r="O57" s="385"/>
      <c r="P57" s="138" t="s">
        <v>32</v>
      </c>
      <c r="Q57" s="139" t="s">
        <v>30</v>
      </c>
      <c r="R57" s="139" t="s">
        <v>33</v>
      </c>
      <c r="S57" s="139" t="s">
        <v>31</v>
      </c>
      <c r="T57" s="139" t="s">
        <v>34</v>
      </c>
      <c r="U57" s="139" t="s">
        <v>32</v>
      </c>
      <c r="V57" s="139" t="s">
        <v>34</v>
      </c>
      <c r="W57" s="139"/>
      <c r="X57" s="139"/>
      <c r="Y57" s="139"/>
      <c r="Z57" s="139"/>
      <c r="AA57" s="139"/>
      <c r="AB57" s="139"/>
      <c r="AC57" s="139"/>
      <c r="AD57" s="139"/>
      <c r="AE57" s="139"/>
      <c r="AF57" s="139"/>
      <c r="AG57" s="139"/>
      <c r="AH57" s="139"/>
      <c r="AI57" s="139"/>
      <c r="AJ57" s="139"/>
      <c r="AK57" s="139"/>
      <c r="AL57" s="139"/>
      <c r="AM57" s="139"/>
      <c r="AN57" s="139"/>
      <c r="AO57" s="139"/>
      <c r="AP57" s="139"/>
      <c r="AQ57" s="139"/>
      <c r="AR57" s="139"/>
      <c r="AS57" s="139"/>
      <c r="AT57" s="139"/>
      <c r="AU57" s="139"/>
      <c r="AV57" s="139"/>
      <c r="AW57" s="140"/>
      <c r="AX57" s="249">
        <f t="shared" si="0"/>
        <v>0.14285714285714285</v>
      </c>
      <c r="AY57" s="250">
        <f t="shared" si="1"/>
        <v>0.14285714285714285</v>
      </c>
      <c r="AZ57" s="250">
        <f t="shared" si="2"/>
        <v>0.14285714285714285</v>
      </c>
      <c r="BA57" s="250">
        <f t="shared" si="3"/>
        <v>0.2857142857142857</v>
      </c>
      <c r="BB57" s="251">
        <f t="shared" si="4"/>
        <v>0.2857142857142857</v>
      </c>
      <c r="BC57" s="15"/>
      <c r="BD57" s="15"/>
      <c r="BE57" s="15"/>
      <c r="BF57" s="15"/>
      <c r="BG57" s="15"/>
      <c r="BH57" s="15"/>
      <c r="BI57" s="15"/>
      <c r="BJ57" s="14"/>
    </row>
    <row r="58" spans="1:62" ht="15.75" thickBot="1" x14ac:dyDescent="0.3">
      <c r="A58" s="454"/>
      <c r="B58" s="143"/>
      <c r="C58" s="323"/>
      <c r="D58" s="67" t="s">
        <v>10</v>
      </c>
      <c r="E58" s="208"/>
      <c r="F58" s="208"/>
      <c r="G58" s="208"/>
      <c r="H58" s="208"/>
      <c r="I58" s="208"/>
      <c r="J58" s="208"/>
      <c r="K58" s="208"/>
      <c r="L58" s="208"/>
      <c r="M58" s="208"/>
      <c r="N58" s="262"/>
      <c r="O58" s="262"/>
      <c r="P58" s="231"/>
      <c r="Q58" s="147"/>
      <c r="R58" s="147"/>
      <c r="S58" s="147"/>
      <c r="T58" s="147"/>
      <c r="U58" s="147"/>
      <c r="V58" s="147"/>
      <c r="W58" s="147"/>
      <c r="X58" s="147"/>
      <c r="Y58" s="147"/>
      <c r="Z58" s="147"/>
      <c r="AA58" s="147"/>
      <c r="AB58" s="147"/>
      <c r="AC58" s="147"/>
      <c r="AD58" s="147"/>
      <c r="AE58" s="147"/>
      <c r="AF58" s="147"/>
      <c r="AG58" s="147"/>
      <c r="AH58" s="147"/>
      <c r="AI58" s="147"/>
      <c r="AJ58" s="147"/>
      <c r="AK58" s="147"/>
      <c r="AL58" s="147"/>
      <c r="AM58" s="147"/>
      <c r="AN58" s="147"/>
      <c r="AO58" s="147"/>
      <c r="AP58" s="147"/>
      <c r="AQ58" s="147"/>
      <c r="AR58" s="147"/>
      <c r="AS58" s="147"/>
      <c r="AT58" s="147"/>
      <c r="AU58" s="147"/>
      <c r="AV58" s="147"/>
      <c r="AW58" s="232"/>
      <c r="AX58" s="159" t="str">
        <f t="shared" si="0"/>
        <v/>
      </c>
      <c r="AY58" s="125" t="str">
        <f t="shared" si="1"/>
        <v/>
      </c>
      <c r="AZ58" s="125" t="str">
        <f t="shared" si="2"/>
        <v/>
      </c>
      <c r="BA58" s="125" t="str">
        <f t="shared" si="3"/>
        <v/>
      </c>
      <c r="BB58" s="126" t="str">
        <f t="shared" si="4"/>
        <v/>
      </c>
      <c r="BC58" s="15"/>
      <c r="BD58" s="15"/>
      <c r="BE58" s="15"/>
      <c r="BF58" s="15"/>
      <c r="BG58" s="15"/>
      <c r="BH58" s="15"/>
      <c r="BI58" s="15"/>
      <c r="BJ58" s="14"/>
    </row>
    <row r="59" spans="1:62" ht="15" customHeight="1" thickBot="1" x14ac:dyDescent="0.3">
      <c r="A59" s="454"/>
      <c r="B59" s="143"/>
      <c r="C59" s="323"/>
      <c r="D59" s="528"/>
      <c r="E59" s="314" t="s">
        <v>316</v>
      </c>
      <c r="F59" s="529"/>
      <c r="G59" s="529"/>
      <c r="H59" s="529"/>
      <c r="I59" s="529"/>
      <c r="J59" s="529"/>
      <c r="K59" s="529"/>
      <c r="L59" s="529"/>
      <c r="M59" s="529"/>
      <c r="N59" s="529"/>
      <c r="O59" s="540"/>
      <c r="P59" s="46"/>
      <c r="Q59" s="47"/>
      <c r="R59" s="47"/>
      <c r="S59" s="47"/>
      <c r="T59" s="47"/>
      <c r="U59" s="47"/>
      <c r="V59" s="47"/>
      <c r="W59" s="47"/>
      <c r="X59" s="47"/>
      <c r="Y59" s="47"/>
      <c r="Z59" s="47"/>
      <c r="AA59" s="47"/>
      <c r="AB59" s="48"/>
      <c r="AC59" s="48"/>
      <c r="AD59" s="48"/>
      <c r="AE59" s="48"/>
      <c r="AF59" s="48"/>
      <c r="AG59" s="48"/>
      <c r="AH59" s="48"/>
      <c r="AI59" s="48"/>
      <c r="AJ59" s="48"/>
      <c r="AK59" s="48"/>
      <c r="AL59" s="48"/>
      <c r="AM59" s="48"/>
      <c r="AN59" s="48"/>
      <c r="AO59" s="48"/>
      <c r="AP59" s="48"/>
      <c r="AQ59" s="48"/>
      <c r="AR59" s="48"/>
      <c r="AS59" s="48"/>
      <c r="AT59" s="48"/>
      <c r="AU59" s="48"/>
      <c r="AV59" s="48"/>
      <c r="AW59" s="218"/>
      <c r="AX59" s="226" t="str">
        <f t="shared" si="0"/>
        <v/>
      </c>
      <c r="AY59" s="185" t="str">
        <f t="shared" si="1"/>
        <v/>
      </c>
      <c r="AZ59" s="185" t="str">
        <f t="shared" si="2"/>
        <v/>
      </c>
      <c r="BA59" s="185" t="str">
        <f t="shared" si="3"/>
        <v/>
      </c>
      <c r="BB59" s="186" t="str">
        <f t="shared" si="4"/>
        <v/>
      </c>
      <c r="BC59" s="15"/>
      <c r="BD59" s="15"/>
      <c r="BE59" s="15"/>
      <c r="BF59" s="15"/>
      <c r="BG59" s="15"/>
      <c r="BH59" s="15"/>
      <c r="BI59" s="15"/>
      <c r="BJ59" s="14"/>
    </row>
    <row r="60" spans="1:62" ht="15.75" thickBot="1" x14ac:dyDescent="0.3">
      <c r="A60" s="454"/>
      <c r="B60" s="143"/>
      <c r="C60" s="323"/>
      <c r="D60" s="67" t="s">
        <v>25</v>
      </c>
      <c r="E60" s="208"/>
      <c r="F60" s="208"/>
      <c r="G60" s="208"/>
      <c r="H60" s="208"/>
      <c r="I60" s="208"/>
      <c r="J60" s="208"/>
      <c r="K60" s="208"/>
      <c r="L60" s="208"/>
      <c r="M60" s="208"/>
      <c r="N60" s="262"/>
      <c r="O60" s="262"/>
      <c r="P60" s="238"/>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194"/>
      <c r="AU60" s="194"/>
      <c r="AV60" s="194"/>
      <c r="AW60" s="247"/>
      <c r="AX60" s="162" t="str">
        <f t="shared" si="0"/>
        <v/>
      </c>
      <c r="AY60" s="74" t="str">
        <f t="shared" si="1"/>
        <v/>
      </c>
      <c r="AZ60" s="74" t="str">
        <f t="shared" si="2"/>
        <v/>
      </c>
      <c r="BA60" s="74" t="str">
        <f t="shared" si="3"/>
        <v/>
      </c>
      <c r="BB60" s="75" t="str">
        <f t="shared" si="4"/>
        <v/>
      </c>
      <c r="BC60" s="15"/>
      <c r="BD60" s="15"/>
      <c r="BE60" s="15"/>
      <c r="BF60" s="15"/>
      <c r="BG60" s="15"/>
      <c r="BH60" s="15"/>
      <c r="BI60" s="15"/>
      <c r="BJ60" s="14"/>
    </row>
    <row r="61" spans="1:62" ht="15" customHeight="1" x14ac:dyDescent="0.25">
      <c r="A61" s="454"/>
      <c r="B61" s="143"/>
      <c r="C61" s="323"/>
      <c r="D61" s="269">
        <v>1</v>
      </c>
      <c r="E61" s="404" t="s">
        <v>450</v>
      </c>
      <c r="F61" s="404"/>
      <c r="G61" s="404"/>
      <c r="H61" s="404"/>
      <c r="I61" s="404"/>
      <c r="J61" s="404"/>
      <c r="K61" s="404"/>
      <c r="L61" s="404"/>
      <c r="M61" s="404"/>
      <c r="N61" s="404"/>
      <c r="O61" s="404"/>
      <c r="P61" s="117" t="s">
        <v>32</v>
      </c>
      <c r="Q61" s="118" t="s">
        <v>30</v>
      </c>
      <c r="R61" s="118" t="s">
        <v>33</v>
      </c>
      <c r="S61" s="118" t="s">
        <v>31</v>
      </c>
      <c r="T61" s="118" t="s">
        <v>34</v>
      </c>
      <c r="U61" s="118" t="s">
        <v>32</v>
      </c>
      <c r="V61" s="118" t="s">
        <v>34</v>
      </c>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9"/>
      <c r="AX61" s="190">
        <f t="shared" si="0"/>
        <v>0.14285714285714285</v>
      </c>
      <c r="AY61" s="191">
        <f t="shared" si="1"/>
        <v>0.14285714285714285</v>
      </c>
      <c r="AZ61" s="191">
        <f t="shared" si="2"/>
        <v>0.14285714285714285</v>
      </c>
      <c r="BA61" s="191">
        <f t="shared" si="3"/>
        <v>0.2857142857142857</v>
      </c>
      <c r="BB61" s="192">
        <f t="shared" si="4"/>
        <v>0.2857142857142857</v>
      </c>
      <c r="BC61" s="15"/>
      <c r="BD61" s="15"/>
      <c r="BE61" s="15"/>
      <c r="BF61" s="15"/>
      <c r="BG61" s="15"/>
      <c r="BH61" s="15"/>
      <c r="BI61" s="15"/>
      <c r="BJ61" s="14"/>
    </row>
    <row r="62" spans="1:62" ht="15" customHeight="1" thickBot="1" x14ac:dyDescent="0.3">
      <c r="A62" s="454"/>
      <c r="B62" s="143"/>
      <c r="C62" s="323"/>
      <c r="D62" s="270">
        <v>2</v>
      </c>
      <c r="E62" s="422" t="s">
        <v>451</v>
      </c>
      <c r="F62" s="422"/>
      <c r="G62" s="422"/>
      <c r="H62" s="422"/>
      <c r="I62" s="422"/>
      <c r="J62" s="422"/>
      <c r="K62" s="422"/>
      <c r="L62" s="422"/>
      <c r="M62" s="422"/>
      <c r="N62" s="422"/>
      <c r="O62" s="422"/>
      <c r="P62" s="121" t="s">
        <v>32</v>
      </c>
      <c r="Q62" s="122" t="s">
        <v>30</v>
      </c>
      <c r="R62" s="122" t="s">
        <v>33</v>
      </c>
      <c r="S62" s="122" t="s">
        <v>31</v>
      </c>
      <c r="T62" s="122" t="s">
        <v>34</v>
      </c>
      <c r="U62" s="122" t="s">
        <v>32</v>
      </c>
      <c r="V62" s="122" t="s">
        <v>34</v>
      </c>
      <c r="W62" s="122"/>
      <c r="X62" s="122"/>
      <c r="Y62" s="122"/>
      <c r="Z62" s="122"/>
      <c r="AA62" s="122"/>
      <c r="AB62" s="122"/>
      <c r="AC62" s="122"/>
      <c r="AD62" s="122"/>
      <c r="AE62" s="122"/>
      <c r="AF62" s="122"/>
      <c r="AG62" s="122"/>
      <c r="AH62" s="122"/>
      <c r="AI62" s="122"/>
      <c r="AJ62" s="122"/>
      <c r="AK62" s="122"/>
      <c r="AL62" s="122"/>
      <c r="AM62" s="122"/>
      <c r="AN62" s="122"/>
      <c r="AO62" s="122"/>
      <c r="AP62" s="122"/>
      <c r="AQ62" s="122"/>
      <c r="AR62" s="122"/>
      <c r="AS62" s="122"/>
      <c r="AT62" s="122"/>
      <c r="AU62" s="122"/>
      <c r="AV62" s="122"/>
      <c r="AW62" s="123"/>
      <c r="AX62" s="252">
        <f t="shared" ref="AX62" si="37">IF(COUNTA(P62:AW62)=0,"",(COUNTIFS(P62:AW62,"=n"))/(COUNTA(P62:AW62)))</f>
        <v>0.14285714285714285</v>
      </c>
      <c r="AY62" s="253">
        <f t="shared" ref="AY62" si="38">IF(COUNTA(P62:AW62)=0,"",(COUNTIFS(P62:AW62,"=a"))/(COUNTA(P62:AW62)))</f>
        <v>0.14285714285714285</v>
      </c>
      <c r="AZ62" s="253">
        <f t="shared" ref="AZ62" si="39">IF(COUNTA(P62:AW62)=0,"",(COUNTIFS(P62:AW62,"=c"))/(COUNTA(P62:AW62)))</f>
        <v>0.14285714285714285</v>
      </c>
      <c r="BA62" s="253">
        <f t="shared" ref="BA62" si="40">IF(COUNTA(P62:AW62)=0,"",(COUNTIFS(P62:AW62,"=e"))/(COUNTA(P62:AW62)))</f>
        <v>0.2857142857142857</v>
      </c>
      <c r="BB62" s="254">
        <f t="shared" ref="BB62" si="41">IF(COUNTA(P62:AW62)=0,"",(COUNTIFS(P62:AW62,"=b"))/(COUNTA(P62:AW62)))</f>
        <v>0.2857142857142857</v>
      </c>
      <c r="BC62" s="15"/>
      <c r="BD62" s="15"/>
      <c r="BE62" s="15"/>
      <c r="BF62" s="15"/>
      <c r="BG62" s="15"/>
      <c r="BH62" s="15"/>
      <c r="BI62" s="15"/>
      <c r="BJ62" s="14"/>
    </row>
    <row r="63" spans="1:62" ht="15.75" thickBot="1" x14ac:dyDescent="0.3">
      <c r="A63" s="454"/>
      <c r="B63" s="143"/>
      <c r="C63" s="323"/>
      <c r="D63" s="67" t="s">
        <v>26</v>
      </c>
      <c r="E63" s="208"/>
      <c r="F63" s="208"/>
      <c r="G63" s="208"/>
      <c r="H63" s="208"/>
      <c r="I63" s="208"/>
      <c r="J63" s="208"/>
      <c r="K63" s="208"/>
      <c r="L63" s="208"/>
      <c r="M63" s="208"/>
      <c r="N63" s="262"/>
      <c r="O63" s="262"/>
      <c r="P63" s="229"/>
      <c r="Q63" s="146"/>
      <c r="R63" s="146"/>
      <c r="S63" s="146"/>
      <c r="T63" s="146"/>
      <c r="U63" s="146"/>
      <c r="V63" s="146"/>
      <c r="W63" s="146"/>
      <c r="X63" s="146"/>
      <c r="Y63" s="146"/>
      <c r="Z63" s="146"/>
      <c r="AA63" s="146"/>
      <c r="AB63" s="146"/>
      <c r="AC63" s="146"/>
      <c r="AD63" s="146"/>
      <c r="AE63" s="146"/>
      <c r="AF63" s="146"/>
      <c r="AG63" s="146"/>
      <c r="AH63" s="146"/>
      <c r="AI63" s="146"/>
      <c r="AJ63" s="146"/>
      <c r="AK63" s="146"/>
      <c r="AL63" s="146"/>
      <c r="AM63" s="146"/>
      <c r="AN63" s="146"/>
      <c r="AO63" s="146"/>
      <c r="AP63" s="146"/>
      <c r="AQ63" s="146"/>
      <c r="AR63" s="146"/>
      <c r="AS63" s="146"/>
      <c r="AT63" s="146"/>
      <c r="AU63" s="146"/>
      <c r="AV63" s="146"/>
      <c r="AW63" s="230"/>
      <c r="AX63" s="162" t="str">
        <f t="shared" si="0"/>
        <v/>
      </c>
      <c r="AY63" s="74" t="str">
        <f t="shared" si="1"/>
        <v/>
      </c>
      <c r="AZ63" s="74" t="str">
        <f t="shared" si="2"/>
        <v/>
      </c>
      <c r="BA63" s="74" t="str">
        <f t="shared" si="3"/>
        <v/>
      </c>
      <c r="BB63" s="75" t="str">
        <f t="shared" si="4"/>
        <v/>
      </c>
      <c r="BC63" s="15"/>
      <c r="BD63" s="15"/>
      <c r="BE63" s="15"/>
      <c r="BF63" s="15"/>
      <c r="BG63" s="15"/>
      <c r="BH63" s="15"/>
      <c r="BI63" s="15"/>
      <c r="BJ63" s="14"/>
    </row>
    <row r="64" spans="1:62" ht="15" customHeight="1" thickBot="1" x14ac:dyDescent="0.3">
      <c r="A64" s="454"/>
      <c r="B64" s="143"/>
      <c r="C64" s="323"/>
      <c r="D64" s="268">
        <v>1</v>
      </c>
      <c r="E64" s="424" t="s">
        <v>287</v>
      </c>
      <c r="F64" s="424"/>
      <c r="G64" s="424"/>
      <c r="H64" s="424"/>
      <c r="I64" s="424"/>
      <c r="J64" s="424"/>
      <c r="K64" s="424"/>
      <c r="L64" s="424"/>
      <c r="M64" s="424"/>
      <c r="N64" s="424"/>
      <c r="O64" s="424"/>
      <c r="P64" s="138" t="s">
        <v>32</v>
      </c>
      <c r="Q64" s="139" t="s">
        <v>30</v>
      </c>
      <c r="R64" s="139" t="s">
        <v>33</v>
      </c>
      <c r="S64" s="139" t="s">
        <v>31</v>
      </c>
      <c r="T64" s="139" t="s">
        <v>34</v>
      </c>
      <c r="U64" s="139" t="s">
        <v>32</v>
      </c>
      <c r="V64" s="139" t="s">
        <v>34</v>
      </c>
      <c r="W64" s="139"/>
      <c r="X64" s="139"/>
      <c r="Y64" s="139"/>
      <c r="Z64" s="139"/>
      <c r="AA64" s="139"/>
      <c r="AB64" s="139"/>
      <c r="AC64" s="139"/>
      <c r="AD64" s="139"/>
      <c r="AE64" s="139"/>
      <c r="AF64" s="139"/>
      <c r="AG64" s="139"/>
      <c r="AH64" s="139"/>
      <c r="AI64" s="139"/>
      <c r="AJ64" s="139"/>
      <c r="AK64" s="139"/>
      <c r="AL64" s="139"/>
      <c r="AM64" s="139"/>
      <c r="AN64" s="139"/>
      <c r="AO64" s="139"/>
      <c r="AP64" s="139"/>
      <c r="AQ64" s="139"/>
      <c r="AR64" s="139"/>
      <c r="AS64" s="139"/>
      <c r="AT64" s="139"/>
      <c r="AU64" s="139"/>
      <c r="AV64" s="139"/>
      <c r="AW64" s="140"/>
      <c r="AX64" s="193">
        <f t="shared" si="0"/>
        <v>0.14285714285714285</v>
      </c>
      <c r="AY64" s="191">
        <f t="shared" si="1"/>
        <v>0.14285714285714285</v>
      </c>
      <c r="AZ64" s="191">
        <f t="shared" si="2"/>
        <v>0.14285714285714285</v>
      </c>
      <c r="BA64" s="191">
        <f t="shared" si="3"/>
        <v>0.2857142857142857</v>
      </c>
      <c r="BB64" s="192">
        <f t="shared" si="4"/>
        <v>0.2857142857142857</v>
      </c>
      <c r="BC64" s="15"/>
      <c r="BD64" s="15"/>
      <c r="BE64" s="15"/>
      <c r="BF64" s="15"/>
      <c r="BG64" s="15"/>
      <c r="BH64" s="15"/>
      <c r="BI64" s="15"/>
      <c r="BJ64" s="14"/>
    </row>
    <row r="65" spans="1:62" ht="15.75" thickBot="1" x14ac:dyDescent="0.3">
      <c r="A65" s="454"/>
      <c r="B65" s="143"/>
      <c r="C65" s="323"/>
      <c r="D65" s="67" t="s">
        <v>27</v>
      </c>
      <c r="E65" s="208"/>
      <c r="F65" s="208"/>
      <c r="G65" s="208"/>
      <c r="H65" s="208"/>
      <c r="I65" s="208"/>
      <c r="J65" s="208"/>
      <c r="K65" s="208"/>
      <c r="L65" s="208"/>
      <c r="M65" s="208"/>
      <c r="N65" s="262"/>
      <c r="O65" s="262"/>
      <c r="P65" s="231"/>
      <c r="Q65" s="147"/>
      <c r="R65" s="147"/>
      <c r="S65" s="147"/>
      <c r="T65" s="147"/>
      <c r="U65" s="147"/>
      <c r="V65" s="147"/>
      <c r="W65" s="147"/>
      <c r="X65" s="147"/>
      <c r="Y65" s="147"/>
      <c r="Z65" s="147"/>
      <c r="AA65" s="147"/>
      <c r="AB65" s="147"/>
      <c r="AC65" s="147"/>
      <c r="AD65" s="147"/>
      <c r="AE65" s="147"/>
      <c r="AF65" s="147"/>
      <c r="AG65" s="147"/>
      <c r="AH65" s="147"/>
      <c r="AI65" s="147"/>
      <c r="AJ65" s="147"/>
      <c r="AK65" s="147"/>
      <c r="AL65" s="147"/>
      <c r="AM65" s="147"/>
      <c r="AN65" s="147"/>
      <c r="AO65" s="147"/>
      <c r="AP65" s="147"/>
      <c r="AQ65" s="147"/>
      <c r="AR65" s="147"/>
      <c r="AS65" s="147"/>
      <c r="AT65" s="147"/>
      <c r="AU65" s="147"/>
      <c r="AV65" s="147"/>
      <c r="AW65" s="232"/>
      <c r="AX65" s="162" t="str">
        <f t="shared" si="0"/>
        <v/>
      </c>
      <c r="AY65" s="74" t="str">
        <f t="shared" si="1"/>
        <v/>
      </c>
      <c r="AZ65" s="74" t="str">
        <f t="shared" si="2"/>
        <v/>
      </c>
      <c r="BA65" s="74" t="str">
        <f t="shared" si="3"/>
        <v/>
      </c>
      <c r="BB65" s="75" t="str">
        <f t="shared" si="4"/>
        <v/>
      </c>
      <c r="BC65" s="15"/>
      <c r="BD65" s="15"/>
      <c r="BE65" s="15"/>
      <c r="BF65" s="15"/>
      <c r="BG65" s="15"/>
      <c r="BH65" s="15"/>
      <c r="BI65" s="15"/>
      <c r="BJ65" s="14"/>
    </row>
    <row r="66" spans="1:62" ht="15" customHeight="1" thickBot="1" x14ac:dyDescent="0.3">
      <c r="A66" s="454"/>
      <c r="B66" s="143"/>
      <c r="C66" s="323"/>
      <c r="D66" s="528"/>
      <c r="E66" s="314" t="s">
        <v>316</v>
      </c>
      <c r="F66" s="529"/>
      <c r="G66" s="529"/>
      <c r="H66" s="529"/>
      <c r="I66" s="529"/>
      <c r="J66" s="529"/>
      <c r="K66" s="529"/>
      <c r="L66" s="529"/>
      <c r="M66" s="529"/>
      <c r="N66" s="529"/>
      <c r="O66" s="540"/>
      <c r="P66" s="46"/>
      <c r="Q66" s="47"/>
      <c r="R66" s="47"/>
      <c r="S66" s="47"/>
      <c r="T66" s="47"/>
      <c r="U66" s="47"/>
      <c r="V66" s="47"/>
      <c r="W66" s="47"/>
      <c r="X66" s="47"/>
      <c r="Y66" s="47"/>
      <c r="Z66" s="47"/>
      <c r="AA66" s="47"/>
      <c r="AB66" s="48"/>
      <c r="AC66" s="48"/>
      <c r="AD66" s="48"/>
      <c r="AE66" s="48"/>
      <c r="AF66" s="48"/>
      <c r="AG66" s="48"/>
      <c r="AH66" s="48"/>
      <c r="AI66" s="48"/>
      <c r="AJ66" s="48"/>
      <c r="AK66" s="48"/>
      <c r="AL66" s="48"/>
      <c r="AM66" s="48"/>
      <c r="AN66" s="48"/>
      <c r="AO66" s="48"/>
      <c r="AP66" s="48"/>
      <c r="AQ66" s="48"/>
      <c r="AR66" s="48"/>
      <c r="AS66" s="48"/>
      <c r="AT66" s="48"/>
      <c r="AU66" s="48"/>
      <c r="AV66" s="48"/>
      <c r="AW66" s="218"/>
      <c r="AX66" s="226" t="str">
        <f t="shared" si="0"/>
        <v/>
      </c>
      <c r="AY66" s="185" t="str">
        <f t="shared" si="1"/>
        <v/>
      </c>
      <c r="AZ66" s="185" t="str">
        <f t="shared" si="2"/>
        <v/>
      </c>
      <c r="BA66" s="185" t="str">
        <f t="shared" si="3"/>
        <v/>
      </c>
      <c r="BB66" s="186" t="str">
        <f t="shared" si="4"/>
        <v/>
      </c>
      <c r="BC66" s="15"/>
      <c r="BD66" s="15"/>
      <c r="BE66" s="15"/>
      <c r="BF66" s="15"/>
      <c r="BG66" s="15"/>
      <c r="BH66" s="15"/>
      <c r="BI66" s="15"/>
      <c r="BJ66" s="14"/>
    </row>
    <row r="67" spans="1:62" ht="15.75" thickBot="1" x14ac:dyDescent="0.3">
      <c r="A67" s="454"/>
      <c r="B67" s="143"/>
      <c r="C67" s="323"/>
      <c r="D67" s="67" t="s">
        <v>11</v>
      </c>
      <c r="E67" s="208"/>
      <c r="F67" s="208"/>
      <c r="G67" s="208"/>
      <c r="H67" s="208"/>
      <c r="I67" s="208"/>
      <c r="J67" s="208"/>
      <c r="K67" s="208"/>
      <c r="L67" s="208"/>
      <c r="M67" s="208"/>
      <c r="N67" s="262"/>
      <c r="O67" s="262"/>
      <c r="P67" s="231"/>
      <c r="Q67" s="147"/>
      <c r="R67" s="147"/>
      <c r="S67" s="147"/>
      <c r="T67" s="147"/>
      <c r="U67" s="147"/>
      <c r="V67" s="147"/>
      <c r="W67" s="147"/>
      <c r="X67" s="147"/>
      <c r="Y67" s="147"/>
      <c r="Z67" s="147"/>
      <c r="AA67" s="147"/>
      <c r="AB67" s="147"/>
      <c r="AC67" s="147"/>
      <c r="AD67" s="147"/>
      <c r="AE67" s="147"/>
      <c r="AF67" s="147"/>
      <c r="AG67" s="147"/>
      <c r="AH67" s="147"/>
      <c r="AI67" s="147"/>
      <c r="AJ67" s="147"/>
      <c r="AK67" s="147"/>
      <c r="AL67" s="147"/>
      <c r="AM67" s="147"/>
      <c r="AN67" s="147"/>
      <c r="AO67" s="147"/>
      <c r="AP67" s="147"/>
      <c r="AQ67" s="147"/>
      <c r="AR67" s="147"/>
      <c r="AS67" s="147"/>
      <c r="AT67" s="147"/>
      <c r="AU67" s="147"/>
      <c r="AV67" s="147"/>
      <c r="AW67" s="232"/>
      <c r="AX67" s="160" t="str">
        <f t="shared" si="0"/>
        <v/>
      </c>
      <c r="AY67" s="136" t="str">
        <f t="shared" si="1"/>
        <v/>
      </c>
      <c r="AZ67" s="136" t="str">
        <f t="shared" si="2"/>
        <v/>
      </c>
      <c r="BA67" s="136" t="str">
        <f t="shared" si="3"/>
        <v/>
      </c>
      <c r="BB67" s="137" t="str">
        <f t="shared" si="4"/>
        <v/>
      </c>
      <c r="BC67" s="15"/>
      <c r="BD67" s="15"/>
      <c r="BE67" s="15"/>
      <c r="BF67" s="15"/>
      <c r="BG67" s="15"/>
      <c r="BH67" s="15"/>
      <c r="BI67" s="15"/>
      <c r="BJ67" s="14"/>
    </row>
    <row r="68" spans="1:62" ht="15" customHeight="1" x14ac:dyDescent="0.25">
      <c r="A68" s="454"/>
      <c r="B68" s="143"/>
      <c r="C68" s="323"/>
      <c r="D68" s="267">
        <v>1</v>
      </c>
      <c r="E68" s="341" t="s">
        <v>452</v>
      </c>
      <c r="F68" s="341"/>
      <c r="G68" s="341"/>
      <c r="H68" s="341"/>
      <c r="I68" s="341"/>
      <c r="J68" s="341"/>
      <c r="K68" s="341"/>
      <c r="L68" s="341"/>
      <c r="M68" s="341"/>
      <c r="N68" s="341"/>
      <c r="O68" s="341"/>
      <c r="P68" s="117" t="s">
        <v>32</v>
      </c>
      <c r="Q68" s="118" t="s">
        <v>30</v>
      </c>
      <c r="R68" s="118" t="s">
        <v>33</v>
      </c>
      <c r="S68" s="118" t="s">
        <v>31</v>
      </c>
      <c r="T68" s="118" t="s">
        <v>34</v>
      </c>
      <c r="U68" s="118" t="s">
        <v>32</v>
      </c>
      <c r="V68" s="118" t="s">
        <v>34</v>
      </c>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9"/>
      <c r="AX68" s="155">
        <f t="shared" ref="AX68:AX69" si="42">IF(COUNTA(P68:AW68)=0,"",(COUNTIFS(P68:AW68,"=n"))/(COUNTA(P68:AW68)))</f>
        <v>0.14285714285714285</v>
      </c>
      <c r="AY68" s="34">
        <f t="shared" ref="AY68:AY69" si="43">IF(COUNTA(P68:AW68)=0,"",(COUNTIFS(P68:AW68,"=a"))/(COUNTA(P68:AW68)))</f>
        <v>0.14285714285714285</v>
      </c>
      <c r="AZ68" s="34">
        <f t="shared" ref="AZ68:AZ69" si="44">IF(COUNTA(P68:AW68)=0,"",(COUNTIFS(P68:AW68,"=c"))/(COUNTA(P68:AW68)))</f>
        <v>0.14285714285714285</v>
      </c>
      <c r="BA68" s="34">
        <f t="shared" ref="BA68:BA69" si="45">IF(COUNTA(P68:AW68)=0,"",(COUNTIFS(P68:AW68,"=e"))/(COUNTA(P68:AW68)))</f>
        <v>0.2857142857142857</v>
      </c>
      <c r="BB68" s="35">
        <f t="shared" ref="BB68:BB69" si="46">IF(COUNTA(P68:AW68)=0,"",(COUNTIFS(P68:AW68,"=b"))/(COUNTA(P68:AW68)))</f>
        <v>0.2857142857142857</v>
      </c>
      <c r="BC68" s="15"/>
      <c r="BD68" s="15"/>
      <c r="BE68" s="15"/>
      <c r="BF68" s="15"/>
      <c r="BG68" s="15"/>
      <c r="BH68" s="15"/>
      <c r="BI68" s="15"/>
      <c r="BJ68" s="14"/>
    </row>
    <row r="69" spans="1:62" ht="40.5" customHeight="1" thickBot="1" x14ac:dyDescent="0.3">
      <c r="A69" s="454"/>
      <c r="B69" s="143"/>
      <c r="C69" s="323"/>
      <c r="D69" s="267">
        <v>2</v>
      </c>
      <c r="E69" s="345" t="s">
        <v>453</v>
      </c>
      <c r="F69" s="345"/>
      <c r="G69" s="345"/>
      <c r="H69" s="345"/>
      <c r="I69" s="345"/>
      <c r="J69" s="345"/>
      <c r="K69" s="345"/>
      <c r="L69" s="345"/>
      <c r="M69" s="345"/>
      <c r="N69" s="345"/>
      <c r="O69" s="345"/>
      <c r="P69" s="121" t="s">
        <v>32</v>
      </c>
      <c r="Q69" s="122" t="s">
        <v>30</v>
      </c>
      <c r="R69" s="122" t="s">
        <v>33</v>
      </c>
      <c r="S69" s="122" t="s">
        <v>31</v>
      </c>
      <c r="T69" s="122" t="s">
        <v>34</v>
      </c>
      <c r="U69" s="122" t="s">
        <v>32</v>
      </c>
      <c r="V69" s="122" t="s">
        <v>34</v>
      </c>
      <c r="W69" s="122"/>
      <c r="X69" s="122"/>
      <c r="Y69" s="122"/>
      <c r="Z69" s="122"/>
      <c r="AA69" s="122"/>
      <c r="AB69" s="122"/>
      <c r="AC69" s="122"/>
      <c r="AD69" s="122"/>
      <c r="AE69" s="122"/>
      <c r="AF69" s="122"/>
      <c r="AG69" s="122"/>
      <c r="AH69" s="122"/>
      <c r="AI69" s="122"/>
      <c r="AJ69" s="122"/>
      <c r="AK69" s="122"/>
      <c r="AL69" s="122"/>
      <c r="AM69" s="122"/>
      <c r="AN69" s="122"/>
      <c r="AO69" s="122"/>
      <c r="AP69" s="122"/>
      <c r="AQ69" s="122"/>
      <c r="AR69" s="122"/>
      <c r="AS69" s="122"/>
      <c r="AT69" s="122"/>
      <c r="AU69" s="122"/>
      <c r="AV69" s="122"/>
      <c r="AW69" s="123"/>
      <c r="AX69" s="158">
        <f t="shared" si="42"/>
        <v>0.14285714285714285</v>
      </c>
      <c r="AY69" s="130">
        <f t="shared" si="43"/>
        <v>0.14285714285714285</v>
      </c>
      <c r="AZ69" s="130">
        <f t="shared" si="44"/>
        <v>0.14285714285714285</v>
      </c>
      <c r="BA69" s="130">
        <f t="shared" si="45"/>
        <v>0.2857142857142857</v>
      </c>
      <c r="BB69" s="131">
        <f t="shared" si="46"/>
        <v>0.2857142857142857</v>
      </c>
      <c r="BC69" s="15"/>
      <c r="BD69" s="15"/>
      <c r="BE69" s="15"/>
      <c r="BF69" s="15"/>
      <c r="BG69" s="15"/>
      <c r="BH69" s="15"/>
      <c r="BI69" s="15"/>
      <c r="BJ69" s="14"/>
    </row>
    <row r="70" spans="1:62" ht="14.45" customHeight="1" thickBot="1" x14ac:dyDescent="0.3">
      <c r="A70" s="148"/>
      <c r="B70" s="143"/>
      <c r="C70" s="323"/>
      <c r="D70" s="67"/>
      <c r="E70" s="68"/>
      <c r="F70" s="68"/>
      <c r="G70" s="68"/>
      <c r="H70" s="68"/>
      <c r="I70" s="68"/>
      <c r="J70" s="68"/>
      <c r="K70" s="68"/>
      <c r="L70" s="68"/>
      <c r="M70" s="68"/>
      <c r="N70" s="69"/>
      <c r="O70" s="70"/>
      <c r="P70" s="231"/>
      <c r="Q70" s="147"/>
      <c r="R70" s="147"/>
      <c r="S70" s="147"/>
      <c r="T70" s="147"/>
      <c r="U70" s="147"/>
      <c r="V70" s="147"/>
      <c r="W70" s="147"/>
      <c r="X70" s="147"/>
      <c r="Y70" s="147"/>
      <c r="Z70" s="147"/>
      <c r="AA70" s="147"/>
      <c r="AB70" s="147"/>
      <c r="AC70" s="147"/>
      <c r="AD70" s="147"/>
      <c r="AE70" s="147"/>
      <c r="AF70" s="147"/>
      <c r="AG70" s="147"/>
      <c r="AH70" s="147"/>
      <c r="AI70" s="147"/>
      <c r="AJ70" s="147"/>
      <c r="AK70" s="147"/>
      <c r="AL70" s="147"/>
      <c r="AM70" s="147"/>
      <c r="AN70" s="147"/>
      <c r="AO70" s="147"/>
      <c r="AP70" s="147"/>
      <c r="AQ70" s="147"/>
      <c r="AR70" s="147"/>
      <c r="AS70" s="147"/>
      <c r="AT70" s="147"/>
      <c r="AU70" s="147"/>
      <c r="AV70" s="147"/>
      <c r="AW70" s="232"/>
      <c r="AX70" s="159"/>
      <c r="AY70" s="125"/>
      <c r="AZ70" s="125"/>
      <c r="BA70" s="125"/>
      <c r="BB70" s="126"/>
      <c r="BC70" s="15"/>
      <c r="BD70" s="15"/>
      <c r="BE70" s="15"/>
      <c r="BF70" s="15"/>
      <c r="BG70" s="15"/>
      <c r="BH70" s="15"/>
      <c r="BI70" s="15"/>
      <c r="BJ70" s="14"/>
    </row>
    <row r="71" spans="1:62" s="12" customFormat="1" ht="33.75" customHeight="1" thickBot="1" x14ac:dyDescent="0.3">
      <c r="A71" s="97"/>
      <c r="B71" s="98"/>
      <c r="C71" s="323"/>
      <c r="D71" s="299" t="s">
        <v>3</v>
      </c>
      <c r="E71" s="299"/>
      <c r="F71" s="299"/>
      <c r="G71" s="299"/>
      <c r="H71" s="299"/>
      <c r="I71" s="299"/>
      <c r="J71" s="299"/>
      <c r="K71" s="299"/>
      <c r="L71" s="299"/>
      <c r="M71" s="299"/>
      <c r="N71" s="299"/>
      <c r="O71" s="299"/>
      <c r="P71" s="197">
        <f t="shared" ref="P71:AW71" si="47">(COUNTIFS(P4:P31,"=e")+COUNTIFS(P4:P31,"=b")+COUNTIFS(P33:P54,"=c")+COUNTIFS(P33:P54,"=e")+COUNTIFS(P33:P54,"=b")+COUNTIFS(P56:P70,"=a")+COUNTIFS(P56:P70,"=c")+COUNTIFS(P56:P70,"=e")+COUNTIFS(P56:P70,"=b" ))/(COUNTA(P4:P70)-2)</f>
        <v>1</v>
      </c>
      <c r="Q71" s="49">
        <f t="shared" si="47"/>
        <v>0</v>
      </c>
      <c r="R71" s="49">
        <f t="shared" si="47"/>
        <v>0.14285714285714285</v>
      </c>
      <c r="S71" s="49">
        <f t="shared" si="47"/>
        <v>0.5</v>
      </c>
      <c r="T71" s="49">
        <f t="shared" si="47"/>
        <v>1</v>
      </c>
      <c r="U71" s="49">
        <f t="shared" si="47"/>
        <v>1</v>
      </c>
      <c r="V71" s="49">
        <f t="shared" si="47"/>
        <v>1</v>
      </c>
      <c r="W71" s="49" t="e">
        <f t="shared" si="47"/>
        <v>#DIV/0!</v>
      </c>
      <c r="X71" s="49" t="e">
        <f t="shared" si="47"/>
        <v>#DIV/0!</v>
      </c>
      <c r="Y71" s="49" t="e">
        <f t="shared" si="47"/>
        <v>#DIV/0!</v>
      </c>
      <c r="Z71" s="49" t="e">
        <f t="shared" si="47"/>
        <v>#DIV/0!</v>
      </c>
      <c r="AA71" s="49" t="e">
        <f t="shared" si="47"/>
        <v>#DIV/0!</v>
      </c>
      <c r="AB71" s="49" t="e">
        <f t="shared" si="47"/>
        <v>#DIV/0!</v>
      </c>
      <c r="AC71" s="49" t="e">
        <f t="shared" si="47"/>
        <v>#DIV/0!</v>
      </c>
      <c r="AD71" s="49" t="e">
        <f t="shared" si="47"/>
        <v>#DIV/0!</v>
      </c>
      <c r="AE71" s="49" t="e">
        <f t="shared" si="47"/>
        <v>#DIV/0!</v>
      </c>
      <c r="AF71" s="49" t="e">
        <f t="shared" si="47"/>
        <v>#DIV/0!</v>
      </c>
      <c r="AG71" s="49" t="e">
        <f t="shared" si="47"/>
        <v>#DIV/0!</v>
      </c>
      <c r="AH71" s="49" t="e">
        <f t="shared" si="47"/>
        <v>#DIV/0!</v>
      </c>
      <c r="AI71" s="49" t="e">
        <f t="shared" si="47"/>
        <v>#DIV/0!</v>
      </c>
      <c r="AJ71" s="49" t="e">
        <f t="shared" si="47"/>
        <v>#DIV/0!</v>
      </c>
      <c r="AK71" s="49" t="e">
        <f t="shared" si="47"/>
        <v>#DIV/0!</v>
      </c>
      <c r="AL71" s="49" t="e">
        <f t="shared" si="47"/>
        <v>#DIV/0!</v>
      </c>
      <c r="AM71" s="49" t="e">
        <f t="shared" si="47"/>
        <v>#DIV/0!</v>
      </c>
      <c r="AN71" s="49" t="e">
        <f t="shared" si="47"/>
        <v>#DIV/0!</v>
      </c>
      <c r="AO71" s="49" t="e">
        <f t="shared" si="47"/>
        <v>#DIV/0!</v>
      </c>
      <c r="AP71" s="49" t="e">
        <f t="shared" si="47"/>
        <v>#DIV/0!</v>
      </c>
      <c r="AQ71" s="49" t="e">
        <f t="shared" si="47"/>
        <v>#DIV/0!</v>
      </c>
      <c r="AR71" s="49" t="e">
        <f t="shared" si="47"/>
        <v>#DIV/0!</v>
      </c>
      <c r="AS71" s="49" t="e">
        <f t="shared" si="47"/>
        <v>#DIV/0!</v>
      </c>
      <c r="AT71" s="49" t="e">
        <f t="shared" si="47"/>
        <v>#DIV/0!</v>
      </c>
      <c r="AU71" s="49" t="e">
        <f t="shared" si="47"/>
        <v>#DIV/0!</v>
      </c>
      <c r="AV71" s="49" t="e">
        <f t="shared" si="47"/>
        <v>#DIV/0!</v>
      </c>
      <c r="AW71" s="240" t="e">
        <f t="shared" si="47"/>
        <v>#DIV/0!</v>
      </c>
      <c r="AX71" s="234"/>
      <c r="AY71" s="44"/>
      <c r="AZ71" s="44"/>
      <c r="BA71" s="44"/>
      <c r="BB71" s="45"/>
      <c r="BC71" s="14"/>
      <c r="BD71" s="14"/>
      <c r="BE71" s="14"/>
      <c r="BF71" s="14"/>
      <c r="BG71" s="14"/>
      <c r="BH71" s="14"/>
      <c r="BI71" s="14"/>
      <c r="BJ71" s="14"/>
    </row>
    <row r="72" spans="1:62" x14ac:dyDescent="0.25">
      <c r="A72" s="12"/>
      <c r="B72" s="12"/>
      <c r="C72" s="12"/>
      <c r="D72" s="260"/>
      <c r="E72" s="12"/>
      <c r="F72" s="12"/>
      <c r="G72" s="12"/>
      <c r="H72" s="12"/>
      <c r="I72" s="12"/>
      <c r="J72" s="12"/>
      <c r="K72" s="12"/>
      <c r="AX72" s="110"/>
      <c r="AY72" s="15"/>
      <c r="AZ72" s="15"/>
      <c r="BA72" s="15"/>
      <c r="BB72" s="15"/>
      <c r="BC72" s="15"/>
      <c r="BD72" s="15"/>
      <c r="BE72" s="15"/>
      <c r="BF72" s="15"/>
      <c r="BG72" s="15"/>
      <c r="BH72" s="15"/>
      <c r="BI72" s="15"/>
      <c r="BJ72" s="14"/>
    </row>
    <row r="73" spans="1:62" x14ac:dyDescent="0.25">
      <c r="A73" s="12"/>
      <c r="B73" s="12"/>
      <c r="C73" s="12"/>
      <c r="D73" s="260"/>
      <c r="E73" s="12"/>
      <c r="F73" s="12"/>
      <c r="G73" s="12"/>
      <c r="H73" s="12"/>
      <c r="I73" s="12"/>
      <c r="J73" s="12"/>
      <c r="K73" s="12"/>
      <c r="L73" s="12"/>
      <c r="M73" s="12"/>
      <c r="N73" s="12"/>
      <c r="O73" s="12"/>
      <c r="P73" s="111"/>
      <c r="Q73" s="111"/>
      <c r="R73" s="111"/>
      <c r="S73" s="111"/>
      <c r="T73" s="111"/>
      <c r="U73" s="111"/>
      <c r="V73" s="111"/>
      <c r="W73" s="111"/>
      <c r="X73" s="111"/>
      <c r="Y73" s="111"/>
      <c r="Z73" s="111"/>
      <c r="AA73" s="111"/>
      <c r="AB73" s="111"/>
      <c r="AC73" s="111"/>
      <c r="AD73" s="111"/>
      <c r="AE73" s="111"/>
      <c r="AF73" s="111"/>
      <c r="AG73" s="111"/>
      <c r="AH73" s="111"/>
      <c r="AI73" s="111"/>
      <c r="AJ73" s="111"/>
      <c r="AK73" s="111"/>
      <c r="AL73" s="111"/>
      <c r="AM73" s="111"/>
      <c r="AN73" s="111"/>
      <c r="AO73" s="111"/>
      <c r="AP73" s="111"/>
      <c r="AQ73" s="111"/>
      <c r="AR73" s="111"/>
      <c r="AS73" s="111"/>
      <c r="AT73" s="111"/>
      <c r="AU73" s="111"/>
      <c r="AV73" s="111"/>
      <c r="AW73" s="111"/>
      <c r="AX73" s="111"/>
      <c r="AY73" s="15"/>
      <c r="AZ73" s="15"/>
      <c r="BA73" s="15"/>
      <c r="BB73" s="15"/>
      <c r="BC73" s="15"/>
      <c r="BD73" s="15"/>
      <c r="BE73" s="15"/>
      <c r="BF73" s="15"/>
      <c r="BG73" s="15"/>
      <c r="BH73" s="15"/>
      <c r="BI73" s="15"/>
      <c r="BJ73" s="14"/>
    </row>
    <row r="74" spans="1:62" x14ac:dyDescent="0.25">
      <c r="AY74" s="15"/>
      <c r="AZ74" s="15"/>
      <c r="BA74" s="15"/>
      <c r="BB74" s="15"/>
      <c r="BC74" s="15"/>
      <c r="BD74" s="15"/>
      <c r="BE74" s="15"/>
      <c r="BF74" s="15"/>
      <c r="BG74" s="15"/>
      <c r="BH74" s="15"/>
      <c r="BI74" s="15"/>
      <c r="BJ74" s="14"/>
    </row>
    <row r="75" spans="1:62" ht="15.75" thickBot="1" x14ac:dyDescent="0.3">
      <c r="AY75" s="15"/>
      <c r="AZ75" s="15"/>
      <c r="BA75" s="15"/>
      <c r="BB75" s="15"/>
      <c r="BC75" s="15"/>
      <c r="BD75" s="15"/>
      <c r="BE75" s="15"/>
      <c r="BF75" s="15"/>
      <c r="BG75" s="15"/>
      <c r="BH75" s="15"/>
      <c r="BI75" s="15"/>
      <c r="BJ75" s="14"/>
    </row>
    <row r="76" spans="1:62" ht="19.5" thickBot="1" x14ac:dyDescent="0.35">
      <c r="D76" s="101"/>
      <c r="E76" s="12"/>
      <c r="F76" s="12"/>
      <c r="G76" s="12"/>
      <c r="H76" s="12"/>
      <c r="I76" s="12"/>
      <c r="J76" s="12"/>
      <c r="K76" s="12"/>
      <c r="L76" s="364" t="s">
        <v>59</v>
      </c>
      <c r="M76" s="365"/>
      <c r="N76" s="365"/>
      <c r="O76" s="365"/>
      <c r="P76" s="366" t="s">
        <v>60</v>
      </c>
      <c r="Q76" s="367"/>
      <c r="R76" s="367"/>
      <c r="S76" s="367"/>
      <c r="T76" s="367"/>
      <c r="U76" s="367"/>
      <c r="V76" s="367"/>
      <c r="W76" s="367"/>
      <c r="X76" s="367"/>
      <c r="Y76" s="367"/>
      <c r="Z76" s="367"/>
      <c r="AA76" s="367"/>
      <c r="AB76" s="367"/>
      <c r="AC76" s="367"/>
      <c r="AD76" s="367"/>
      <c r="AE76" s="367"/>
      <c r="AF76" s="367"/>
      <c r="AG76" s="367"/>
      <c r="AH76" s="367"/>
      <c r="AI76" s="367"/>
      <c r="AJ76" s="367"/>
      <c r="AK76" s="367"/>
      <c r="AL76" s="367"/>
      <c r="AM76" s="367"/>
      <c r="AN76" s="367"/>
      <c r="AO76" s="367"/>
      <c r="AP76" s="367"/>
      <c r="AQ76" s="367"/>
      <c r="AR76" s="367"/>
      <c r="AS76" s="367"/>
      <c r="AT76" s="367"/>
      <c r="AU76" s="367"/>
      <c r="AV76" s="367"/>
      <c r="AW76" s="368"/>
      <c r="AY76" s="15"/>
      <c r="AZ76" s="15"/>
      <c r="BA76" s="15"/>
      <c r="BB76" s="15"/>
      <c r="BC76" s="15"/>
      <c r="BD76" s="15"/>
      <c r="BE76" s="15"/>
      <c r="BF76" s="15"/>
      <c r="BG76" s="15"/>
      <c r="BH76" s="15"/>
      <c r="BI76" s="15"/>
      <c r="BJ76" s="14"/>
    </row>
    <row r="77" spans="1:62" x14ac:dyDescent="0.25">
      <c r="D77" s="101"/>
      <c r="E77" s="12"/>
      <c r="F77" s="12"/>
      <c r="G77" s="12"/>
      <c r="H77" s="12"/>
      <c r="I77" s="12"/>
      <c r="J77" s="12"/>
      <c r="K77" s="12"/>
      <c r="L77" s="311" t="s">
        <v>56</v>
      </c>
      <c r="M77" s="312"/>
      <c r="N77" s="312"/>
      <c r="O77" s="313"/>
      <c r="P77" s="20">
        <f t="shared" ref="P77:AW77" si="48">COUNTIF(P4:P72,"N")</f>
        <v>0</v>
      </c>
      <c r="Q77" s="21">
        <f t="shared" si="48"/>
        <v>42</v>
      </c>
      <c r="R77" s="22">
        <f t="shared" si="48"/>
        <v>0</v>
      </c>
      <c r="S77" s="22">
        <f t="shared" si="48"/>
        <v>0</v>
      </c>
      <c r="T77" s="22">
        <f t="shared" si="48"/>
        <v>0</v>
      </c>
      <c r="U77" s="22">
        <f t="shared" si="48"/>
        <v>0</v>
      </c>
      <c r="V77" s="22">
        <f t="shared" si="48"/>
        <v>0</v>
      </c>
      <c r="W77" s="22">
        <f t="shared" si="48"/>
        <v>0</v>
      </c>
      <c r="X77" s="22">
        <f t="shared" si="48"/>
        <v>0</v>
      </c>
      <c r="Y77" s="22">
        <f t="shared" si="48"/>
        <v>0</v>
      </c>
      <c r="Z77" s="22">
        <f t="shared" si="48"/>
        <v>0</v>
      </c>
      <c r="AA77" s="22">
        <f t="shared" si="48"/>
        <v>0</v>
      </c>
      <c r="AB77" s="22">
        <f t="shared" si="48"/>
        <v>0</v>
      </c>
      <c r="AC77" s="22">
        <f t="shared" si="48"/>
        <v>0</v>
      </c>
      <c r="AD77" s="22">
        <f t="shared" si="48"/>
        <v>0</v>
      </c>
      <c r="AE77" s="22">
        <f t="shared" si="48"/>
        <v>0</v>
      </c>
      <c r="AF77" s="22">
        <f t="shared" si="48"/>
        <v>0</v>
      </c>
      <c r="AG77" s="22">
        <f t="shared" si="48"/>
        <v>0</v>
      </c>
      <c r="AH77" s="22">
        <f t="shared" si="48"/>
        <v>0</v>
      </c>
      <c r="AI77" s="22">
        <f t="shared" si="48"/>
        <v>0</v>
      </c>
      <c r="AJ77" s="22">
        <f t="shared" si="48"/>
        <v>0</v>
      </c>
      <c r="AK77" s="22">
        <f t="shared" si="48"/>
        <v>0</v>
      </c>
      <c r="AL77" s="22">
        <f t="shared" si="48"/>
        <v>0</v>
      </c>
      <c r="AM77" s="22">
        <f t="shared" si="48"/>
        <v>0</v>
      </c>
      <c r="AN77" s="22">
        <f t="shared" si="48"/>
        <v>0</v>
      </c>
      <c r="AO77" s="22">
        <f t="shared" si="48"/>
        <v>0</v>
      </c>
      <c r="AP77" s="22">
        <f t="shared" si="48"/>
        <v>0</v>
      </c>
      <c r="AQ77" s="22">
        <f t="shared" si="48"/>
        <v>0</v>
      </c>
      <c r="AR77" s="22">
        <f t="shared" si="48"/>
        <v>0</v>
      </c>
      <c r="AS77" s="22">
        <f t="shared" si="48"/>
        <v>0</v>
      </c>
      <c r="AT77" s="22">
        <f t="shared" si="48"/>
        <v>0</v>
      </c>
      <c r="AU77" s="22">
        <f t="shared" si="48"/>
        <v>0</v>
      </c>
      <c r="AV77" s="22">
        <f t="shared" si="48"/>
        <v>0</v>
      </c>
      <c r="AW77" s="23">
        <f t="shared" si="48"/>
        <v>0</v>
      </c>
      <c r="AY77" s="15"/>
      <c r="AZ77" s="15"/>
      <c r="BA77" s="15"/>
      <c r="BB77" s="15"/>
      <c r="BC77" s="15"/>
      <c r="BD77" s="15"/>
      <c r="BE77" s="15"/>
      <c r="BF77" s="15"/>
      <c r="BG77" s="15"/>
      <c r="BH77" s="15"/>
      <c r="BI77" s="15"/>
      <c r="BJ77" s="14"/>
    </row>
    <row r="78" spans="1:62" x14ac:dyDescent="0.25">
      <c r="D78" s="102"/>
      <c r="L78" s="304" t="s">
        <v>36</v>
      </c>
      <c r="M78" s="305"/>
      <c r="N78" s="305"/>
      <c r="O78" s="306"/>
      <c r="P78" s="24">
        <f t="shared" ref="P78:AW78" si="49">COUNTIF(P4:P72,"A")</f>
        <v>0</v>
      </c>
      <c r="Q78" s="7">
        <f t="shared" si="49"/>
        <v>0</v>
      </c>
      <c r="R78" s="7">
        <f t="shared" si="49"/>
        <v>42</v>
      </c>
      <c r="S78" s="7">
        <f t="shared" si="49"/>
        <v>0</v>
      </c>
      <c r="T78" s="7">
        <f t="shared" si="49"/>
        <v>0</v>
      </c>
      <c r="U78" s="7">
        <f t="shared" si="49"/>
        <v>0</v>
      </c>
      <c r="V78" s="7">
        <f t="shared" si="49"/>
        <v>0</v>
      </c>
      <c r="W78" s="7">
        <f t="shared" si="49"/>
        <v>0</v>
      </c>
      <c r="X78" s="7">
        <f t="shared" si="49"/>
        <v>0</v>
      </c>
      <c r="Y78" s="7">
        <f t="shared" si="49"/>
        <v>0</v>
      </c>
      <c r="Z78" s="7">
        <f t="shared" si="49"/>
        <v>0</v>
      </c>
      <c r="AA78" s="7">
        <f t="shared" si="49"/>
        <v>0</v>
      </c>
      <c r="AB78" s="7">
        <f t="shared" si="49"/>
        <v>0</v>
      </c>
      <c r="AC78" s="7">
        <f t="shared" si="49"/>
        <v>0</v>
      </c>
      <c r="AD78" s="7">
        <f t="shared" si="49"/>
        <v>0</v>
      </c>
      <c r="AE78" s="7">
        <f t="shared" si="49"/>
        <v>0</v>
      </c>
      <c r="AF78" s="7">
        <f t="shared" si="49"/>
        <v>0</v>
      </c>
      <c r="AG78" s="7">
        <f t="shared" si="49"/>
        <v>0</v>
      </c>
      <c r="AH78" s="7">
        <f t="shared" si="49"/>
        <v>0</v>
      </c>
      <c r="AI78" s="7">
        <f t="shared" si="49"/>
        <v>0</v>
      </c>
      <c r="AJ78" s="7">
        <f t="shared" si="49"/>
        <v>0</v>
      </c>
      <c r="AK78" s="7">
        <f t="shared" si="49"/>
        <v>0</v>
      </c>
      <c r="AL78" s="7">
        <f t="shared" si="49"/>
        <v>0</v>
      </c>
      <c r="AM78" s="7">
        <f t="shared" si="49"/>
        <v>0</v>
      </c>
      <c r="AN78" s="7">
        <f t="shared" si="49"/>
        <v>0</v>
      </c>
      <c r="AO78" s="7">
        <f t="shared" si="49"/>
        <v>0</v>
      </c>
      <c r="AP78" s="7">
        <f t="shared" si="49"/>
        <v>0</v>
      </c>
      <c r="AQ78" s="7">
        <f t="shared" si="49"/>
        <v>0</v>
      </c>
      <c r="AR78" s="7">
        <f t="shared" si="49"/>
        <v>0</v>
      </c>
      <c r="AS78" s="7">
        <f t="shared" si="49"/>
        <v>0</v>
      </c>
      <c r="AT78" s="7">
        <f t="shared" si="49"/>
        <v>0</v>
      </c>
      <c r="AU78" s="7">
        <f t="shared" si="49"/>
        <v>0</v>
      </c>
      <c r="AV78" s="7">
        <f t="shared" si="49"/>
        <v>0</v>
      </c>
      <c r="AW78" s="8">
        <f t="shared" si="49"/>
        <v>0</v>
      </c>
      <c r="AY78" s="15"/>
      <c r="AZ78" s="15"/>
      <c r="BA78" s="15"/>
      <c r="BB78" s="15"/>
      <c r="BC78" s="15"/>
      <c r="BD78" s="15"/>
      <c r="BE78" s="15"/>
      <c r="BF78" s="15"/>
      <c r="BG78" s="15"/>
      <c r="BH78" s="15"/>
      <c r="BI78" s="15"/>
      <c r="BJ78" s="14"/>
    </row>
    <row r="79" spans="1:62" x14ac:dyDescent="0.25">
      <c r="D79" s="102"/>
      <c r="L79" s="307" t="s">
        <v>37</v>
      </c>
      <c r="M79" s="305"/>
      <c r="N79" s="305"/>
      <c r="O79" s="306"/>
      <c r="P79" s="24">
        <f t="shared" ref="P79:AW79" si="50">COUNTIF(P4:P72,"C")</f>
        <v>0</v>
      </c>
      <c r="Q79" s="7">
        <f t="shared" si="50"/>
        <v>0</v>
      </c>
      <c r="R79" s="7">
        <f t="shared" si="50"/>
        <v>0</v>
      </c>
      <c r="S79" s="7">
        <f t="shared" si="50"/>
        <v>42</v>
      </c>
      <c r="T79" s="7">
        <f t="shared" si="50"/>
        <v>0</v>
      </c>
      <c r="U79" s="7">
        <f t="shared" si="50"/>
        <v>0</v>
      </c>
      <c r="V79" s="7">
        <f t="shared" si="50"/>
        <v>0</v>
      </c>
      <c r="W79" s="7">
        <f t="shared" si="50"/>
        <v>0</v>
      </c>
      <c r="X79" s="7">
        <f t="shared" si="50"/>
        <v>0</v>
      </c>
      <c r="Y79" s="7">
        <f t="shared" si="50"/>
        <v>0</v>
      </c>
      <c r="Z79" s="7">
        <f t="shared" si="50"/>
        <v>0</v>
      </c>
      <c r="AA79" s="7">
        <f t="shared" si="50"/>
        <v>0</v>
      </c>
      <c r="AB79" s="7">
        <f t="shared" si="50"/>
        <v>0</v>
      </c>
      <c r="AC79" s="7">
        <f t="shared" si="50"/>
        <v>0</v>
      </c>
      <c r="AD79" s="7">
        <f t="shared" si="50"/>
        <v>0</v>
      </c>
      <c r="AE79" s="7">
        <f t="shared" si="50"/>
        <v>0</v>
      </c>
      <c r="AF79" s="7">
        <f t="shared" si="50"/>
        <v>0</v>
      </c>
      <c r="AG79" s="7">
        <f t="shared" si="50"/>
        <v>0</v>
      </c>
      <c r="AH79" s="7">
        <f t="shared" si="50"/>
        <v>0</v>
      </c>
      <c r="AI79" s="7">
        <f t="shared" si="50"/>
        <v>0</v>
      </c>
      <c r="AJ79" s="7">
        <f t="shared" si="50"/>
        <v>0</v>
      </c>
      <c r="AK79" s="7">
        <f t="shared" si="50"/>
        <v>0</v>
      </c>
      <c r="AL79" s="7">
        <f t="shared" si="50"/>
        <v>0</v>
      </c>
      <c r="AM79" s="7">
        <f t="shared" si="50"/>
        <v>0</v>
      </c>
      <c r="AN79" s="7">
        <f t="shared" si="50"/>
        <v>0</v>
      </c>
      <c r="AO79" s="7">
        <f t="shared" si="50"/>
        <v>0</v>
      </c>
      <c r="AP79" s="7">
        <f t="shared" si="50"/>
        <v>0</v>
      </c>
      <c r="AQ79" s="7">
        <f t="shared" si="50"/>
        <v>0</v>
      </c>
      <c r="AR79" s="7">
        <f t="shared" si="50"/>
        <v>0</v>
      </c>
      <c r="AS79" s="7">
        <f t="shared" si="50"/>
        <v>0</v>
      </c>
      <c r="AT79" s="7">
        <f t="shared" si="50"/>
        <v>0</v>
      </c>
      <c r="AU79" s="7">
        <f t="shared" si="50"/>
        <v>0</v>
      </c>
      <c r="AV79" s="7">
        <f t="shared" si="50"/>
        <v>0</v>
      </c>
      <c r="AW79" s="8">
        <f t="shared" si="50"/>
        <v>0</v>
      </c>
      <c r="AY79" s="15"/>
      <c r="AZ79" s="15"/>
      <c r="BA79" s="15"/>
      <c r="BB79" s="15"/>
      <c r="BC79" s="15"/>
      <c r="BD79" s="15"/>
      <c r="BE79" s="15"/>
      <c r="BF79" s="15"/>
      <c r="BG79" s="15"/>
      <c r="BH79" s="15"/>
      <c r="BI79" s="15"/>
      <c r="BJ79" s="283"/>
    </row>
    <row r="80" spans="1:62" x14ac:dyDescent="0.25">
      <c r="D80" s="102"/>
      <c r="L80" s="308" t="s">
        <v>308</v>
      </c>
      <c r="M80" s="305"/>
      <c r="N80" s="305"/>
      <c r="O80" s="306"/>
      <c r="P80" s="24">
        <f t="shared" ref="P80:AW80" si="51">COUNTIF(P4:P72,"E")</f>
        <v>0</v>
      </c>
      <c r="Q80" s="7">
        <f t="shared" si="51"/>
        <v>0</v>
      </c>
      <c r="R80" s="7">
        <f t="shared" si="51"/>
        <v>0</v>
      </c>
      <c r="S80" s="7">
        <f t="shared" si="51"/>
        <v>0</v>
      </c>
      <c r="T80" s="7">
        <f t="shared" si="51"/>
        <v>42</v>
      </c>
      <c r="U80" s="7">
        <f t="shared" si="51"/>
        <v>0</v>
      </c>
      <c r="V80" s="7">
        <f t="shared" si="51"/>
        <v>42</v>
      </c>
      <c r="W80" s="7">
        <f t="shared" si="51"/>
        <v>0</v>
      </c>
      <c r="X80" s="7">
        <f t="shared" si="51"/>
        <v>0</v>
      </c>
      <c r="Y80" s="7">
        <f t="shared" si="51"/>
        <v>0</v>
      </c>
      <c r="Z80" s="7">
        <f t="shared" si="51"/>
        <v>0</v>
      </c>
      <c r="AA80" s="7">
        <f t="shared" si="51"/>
        <v>0</v>
      </c>
      <c r="AB80" s="7">
        <f t="shared" si="51"/>
        <v>0</v>
      </c>
      <c r="AC80" s="7">
        <f t="shared" si="51"/>
        <v>0</v>
      </c>
      <c r="AD80" s="7">
        <f t="shared" si="51"/>
        <v>0</v>
      </c>
      <c r="AE80" s="7">
        <f t="shared" si="51"/>
        <v>0</v>
      </c>
      <c r="AF80" s="7">
        <f t="shared" si="51"/>
        <v>0</v>
      </c>
      <c r="AG80" s="7">
        <f t="shared" si="51"/>
        <v>0</v>
      </c>
      <c r="AH80" s="7">
        <f t="shared" si="51"/>
        <v>0</v>
      </c>
      <c r="AI80" s="7">
        <f t="shared" si="51"/>
        <v>0</v>
      </c>
      <c r="AJ80" s="7">
        <f t="shared" si="51"/>
        <v>0</v>
      </c>
      <c r="AK80" s="7">
        <f t="shared" si="51"/>
        <v>0</v>
      </c>
      <c r="AL80" s="7">
        <f t="shared" si="51"/>
        <v>0</v>
      </c>
      <c r="AM80" s="7">
        <f t="shared" si="51"/>
        <v>0</v>
      </c>
      <c r="AN80" s="7">
        <f t="shared" si="51"/>
        <v>0</v>
      </c>
      <c r="AO80" s="7">
        <f t="shared" si="51"/>
        <v>0</v>
      </c>
      <c r="AP80" s="7">
        <f t="shared" si="51"/>
        <v>0</v>
      </c>
      <c r="AQ80" s="7">
        <f t="shared" si="51"/>
        <v>0</v>
      </c>
      <c r="AR80" s="7">
        <f t="shared" si="51"/>
        <v>0</v>
      </c>
      <c r="AS80" s="7">
        <f t="shared" si="51"/>
        <v>0</v>
      </c>
      <c r="AT80" s="7">
        <f t="shared" si="51"/>
        <v>0</v>
      </c>
      <c r="AU80" s="7">
        <f t="shared" si="51"/>
        <v>0</v>
      </c>
      <c r="AV80" s="7">
        <f t="shared" si="51"/>
        <v>0</v>
      </c>
      <c r="AW80" s="8">
        <f t="shared" si="51"/>
        <v>0</v>
      </c>
      <c r="AY80" s="15"/>
      <c r="AZ80" s="15"/>
      <c r="BA80" s="15"/>
      <c r="BB80" s="15"/>
      <c r="BC80" s="15"/>
      <c r="BD80" s="15"/>
      <c r="BE80" s="15"/>
      <c r="BF80" s="15"/>
      <c r="BG80" s="15"/>
      <c r="BH80" s="15"/>
      <c r="BI80" s="15"/>
      <c r="BJ80" s="283"/>
    </row>
    <row r="81" spans="4:62" ht="15.75" thickBot="1" x14ac:dyDescent="0.3">
      <c r="D81" s="102"/>
      <c r="L81" s="309" t="s">
        <v>309</v>
      </c>
      <c r="M81" s="305"/>
      <c r="N81" s="305"/>
      <c r="O81" s="306"/>
      <c r="P81" s="25">
        <f t="shared" ref="P81:AW81" si="52">COUNTIF(P5:P74,"B")</f>
        <v>42</v>
      </c>
      <c r="Q81" s="26">
        <f t="shared" si="52"/>
        <v>0</v>
      </c>
      <c r="R81" s="26">
        <f t="shared" si="52"/>
        <v>0</v>
      </c>
      <c r="S81" s="26">
        <f t="shared" si="52"/>
        <v>0</v>
      </c>
      <c r="T81" s="26">
        <f t="shared" si="52"/>
        <v>0</v>
      </c>
      <c r="U81" s="26">
        <f t="shared" si="52"/>
        <v>42</v>
      </c>
      <c r="V81" s="26">
        <f t="shared" si="52"/>
        <v>0</v>
      </c>
      <c r="W81" s="26">
        <f t="shared" si="52"/>
        <v>0</v>
      </c>
      <c r="X81" s="26">
        <f t="shared" si="52"/>
        <v>0</v>
      </c>
      <c r="Y81" s="26">
        <f t="shared" si="52"/>
        <v>0</v>
      </c>
      <c r="Z81" s="26">
        <f t="shared" si="52"/>
        <v>0</v>
      </c>
      <c r="AA81" s="26">
        <f t="shared" si="52"/>
        <v>0</v>
      </c>
      <c r="AB81" s="26">
        <f t="shared" si="52"/>
        <v>0</v>
      </c>
      <c r="AC81" s="26">
        <f t="shared" si="52"/>
        <v>0</v>
      </c>
      <c r="AD81" s="26">
        <f t="shared" si="52"/>
        <v>0</v>
      </c>
      <c r="AE81" s="26">
        <f t="shared" si="52"/>
        <v>0</v>
      </c>
      <c r="AF81" s="26">
        <f t="shared" si="52"/>
        <v>0</v>
      </c>
      <c r="AG81" s="26">
        <f t="shared" si="52"/>
        <v>0</v>
      </c>
      <c r="AH81" s="26">
        <f t="shared" si="52"/>
        <v>0</v>
      </c>
      <c r="AI81" s="26">
        <f t="shared" si="52"/>
        <v>0</v>
      </c>
      <c r="AJ81" s="26">
        <f t="shared" si="52"/>
        <v>0</v>
      </c>
      <c r="AK81" s="26">
        <f t="shared" si="52"/>
        <v>0</v>
      </c>
      <c r="AL81" s="26">
        <f t="shared" si="52"/>
        <v>0</v>
      </c>
      <c r="AM81" s="26">
        <f t="shared" si="52"/>
        <v>0</v>
      </c>
      <c r="AN81" s="26">
        <f t="shared" si="52"/>
        <v>0</v>
      </c>
      <c r="AO81" s="26">
        <f t="shared" si="52"/>
        <v>0</v>
      </c>
      <c r="AP81" s="26">
        <f t="shared" si="52"/>
        <v>0</v>
      </c>
      <c r="AQ81" s="26">
        <f t="shared" si="52"/>
        <v>0</v>
      </c>
      <c r="AR81" s="26">
        <f t="shared" si="52"/>
        <v>0</v>
      </c>
      <c r="AS81" s="26">
        <f t="shared" si="52"/>
        <v>0</v>
      </c>
      <c r="AT81" s="26">
        <f t="shared" si="52"/>
        <v>0</v>
      </c>
      <c r="AU81" s="26">
        <f t="shared" si="52"/>
        <v>0</v>
      </c>
      <c r="AV81" s="26">
        <f t="shared" si="52"/>
        <v>0</v>
      </c>
      <c r="AW81" s="27">
        <f t="shared" si="52"/>
        <v>0</v>
      </c>
      <c r="AY81" s="15"/>
      <c r="AZ81" s="15"/>
      <c r="BA81" s="15"/>
      <c r="BB81" s="15"/>
      <c r="BC81" s="15"/>
      <c r="BD81" s="15"/>
      <c r="BE81" s="15"/>
      <c r="BF81" s="15"/>
      <c r="BG81" s="15"/>
      <c r="BH81" s="15"/>
      <c r="BI81" s="15"/>
      <c r="BJ81" s="283"/>
    </row>
    <row r="82" spans="4:62" ht="18.75" x14ac:dyDescent="0.3">
      <c r="D82" s="300" t="s">
        <v>50</v>
      </c>
      <c r="E82" s="300"/>
      <c r="F82" s="300"/>
      <c r="G82" s="300"/>
      <c r="H82" s="300"/>
      <c r="I82" s="300"/>
      <c r="J82" s="300"/>
      <c r="K82" s="301"/>
      <c r="L82" s="50"/>
      <c r="M82" s="51"/>
      <c r="N82" s="310" t="s">
        <v>39</v>
      </c>
      <c r="O82" s="310"/>
      <c r="P82" s="103">
        <f>SUM(P80:P81)</f>
        <v>42</v>
      </c>
      <c r="Q82" s="104">
        <f>SUM(Q80:Q81)</f>
        <v>0</v>
      </c>
      <c r="R82" s="104">
        <f>SUM(R80:R81)</f>
        <v>0</v>
      </c>
      <c r="S82" s="104">
        <f>SUM(S80:S81)</f>
        <v>0</v>
      </c>
      <c r="T82" s="104">
        <f t="shared" ref="T82:AW82" si="53">SUM(T80:T81)</f>
        <v>42</v>
      </c>
      <c r="U82" s="104">
        <f t="shared" si="53"/>
        <v>42</v>
      </c>
      <c r="V82" s="104">
        <f t="shared" si="53"/>
        <v>42</v>
      </c>
      <c r="W82" s="104">
        <f t="shared" si="53"/>
        <v>0</v>
      </c>
      <c r="X82" s="104">
        <f t="shared" si="53"/>
        <v>0</v>
      </c>
      <c r="Y82" s="104">
        <f t="shared" si="53"/>
        <v>0</v>
      </c>
      <c r="Z82" s="104">
        <f t="shared" si="53"/>
        <v>0</v>
      </c>
      <c r="AA82" s="104">
        <f t="shared" si="53"/>
        <v>0</v>
      </c>
      <c r="AB82" s="104">
        <f t="shared" si="53"/>
        <v>0</v>
      </c>
      <c r="AC82" s="104">
        <f t="shared" si="53"/>
        <v>0</v>
      </c>
      <c r="AD82" s="104">
        <f t="shared" si="53"/>
        <v>0</v>
      </c>
      <c r="AE82" s="104">
        <f t="shared" si="53"/>
        <v>0</v>
      </c>
      <c r="AF82" s="104">
        <f t="shared" si="53"/>
        <v>0</v>
      </c>
      <c r="AG82" s="104">
        <f t="shared" si="53"/>
        <v>0</v>
      </c>
      <c r="AH82" s="104">
        <f t="shared" si="53"/>
        <v>0</v>
      </c>
      <c r="AI82" s="104">
        <f t="shared" si="53"/>
        <v>0</v>
      </c>
      <c r="AJ82" s="104">
        <f t="shared" si="53"/>
        <v>0</v>
      </c>
      <c r="AK82" s="104">
        <f t="shared" si="53"/>
        <v>0</v>
      </c>
      <c r="AL82" s="104">
        <f t="shared" si="53"/>
        <v>0</v>
      </c>
      <c r="AM82" s="104">
        <f t="shared" si="53"/>
        <v>0</v>
      </c>
      <c r="AN82" s="104">
        <f t="shared" si="53"/>
        <v>0</v>
      </c>
      <c r="AO82" s="104">
        <f t="shared" si="53"/>
        <v>0</v>
      </c>
      <c r="AP82" s="104">
        <f t="shared" si="53"/>
        <v>0</v>
      </c>
      <c r="AQ82" s="104">
        <f t="shared" si="53"/>
        <v>0</v>
      </c>
      <c r="AR82" s="104">
        <f t="shared" si="53"/>
        <v>0</v>
      </c>
      <c r="AS82" s="104">
        <f t="shared" si="53"/>
        <v>0</v>
      </c>
      <c r="AT82" s="104">
        <f t="shared" si="53"/>
        <v>0</v>
      </c>
      <c r="AU82" s="104">
        <f t="shared" si="53"/>
        <v>0</v>
      </c>
      <c r="AV82" s="104">
        <f t="shared" si="53"/>
        <v>0</v>
      </c>
      <c r="AW82" s="105">
        <f t="shared" si="53"/>
        <v>0</v>
      </c>
      <c r="AY82" s="15"/>
      <c r="AZ82" s="15"/>
      <c r="BA82" s="15"/>
      <c r="BB82" s="15"/>
      <c r="BC82" s="15"/>
      <c r="BD82" s="15"/>
      <c r="BE82" s="15"/>
      <c r="BF82" s="15"/>
      <c r="BG82" s="15"/>
      <c r="BH82" s="15"/>
      <c r="BI82" s="15"/>
      <c r="BJ82" s="283"/>
    </row>
    <row r="83" spans="4:62" ht="19.5" thickBot="1" x14ac:dyDescent="0.35">
      <c r="D83" s="302" t="s">
        <v>51</v>
      </c>
      <c r="E83" s="302"/>
      <c r="F83" s="302"/>
      <c r="G83" s="302"/>
      <c r="H83" s="302"/>
      <c r="I83" s="302"/>
      <c r="J83" s="302"/>
      <c r="K83" s="303"/>
      <c r="L83" s="52"/>
      <c r="M83" s="51"/>
      <c r="N83" s="310" t="s">
        <v>40</v>
      </c>
      <c r="O83" s="310"/>
      <c r="P83" s="106">
        <f>SUM(P82/P84)</f>
        <v>1</v>
      </c>
      <c r="Q83" s="107">
        <f>SUM(Q82/Q84)</f>
        <v>0</v>
      </c>
      <c r="R83" s="107">
        <f>SUM(R82/R84)</f>
        <v>0</v>
      </c>
      <c r="S83" s="107">
        <f t="shared" ref="S83:AW83" si="54">SUM(S82/S84)</f>
        <v>0</v>
      </c>
      <c r="T83" s="107">
        <f t="shared" si="54"/>
        <v>1</v>
      </c>
      <c r="U83" s="107">
        <f t="shared" si="54"/>
        <v>1</v>
      </c>
      <c r="V83" s="107">
        <f t="shared" si="54"/>
        <v>1</v>
      </c>
      <c r="W83" s="107" t="e">
        <f t="shared" si="54"/>
        <v>#DIV/0!</v>
      </c>
      <c r="X83" s="107" t="e">
        <f t="shared" si="54"/>
        <v>#DIV/0!</v>
      </c>
      <c r="Y83" s="107" t="e">
        <f t="shared" si="54"/>
        <v>#DIV/0!</v>
      </c>
      <c r="Z83" s="107" t="e">
        <f t="shared" si="54"/>
        <v>#DIV/0!</v>
      </c>
      <c r="AA83" s="107" t="e">
        <f t="shared" si="54"/>
        <v>#DIV/0!</v>
      </c>
      <c r="AB83" s="107" t="e">
        <f t="shared" si="54"/>
        <v>#DIV/0!</v>
      </c>
      <c r="AC83" s="107" t="e">
        <f t="shared" si="54"/>
        <v>#DIV/0!</v>
      </c>
      <c r="AD83" s="107" t="e">
        <f t="shared" si="54"/>
        <v>#DIV/0!</v>
      </c>
      <c r="AE83" s="107" t="e">
        <f t="shared" si="54"/>
        <v>#DIV/0!</v>
      </c>
      <c r="AF83" s="107" t="e">
        <f t="shared" si="54"/>
        <v>#DIV/0!</v>
      </c>
      <c r="AG83" s="107" t="e">
        <f t="shared" si="54"/>
        <v>#DIV/0!</v>
      </c>
      <c r="AH83" s="107" t="e">
        <f t="shared" si="54"/>
        <v>#DIV/0!</v>
      </c>
      <c r="AI83" s="107" t="e">
        <f t="shared" si="54"/>
        <v>#DIV/0!</v>
      </c>
      <c r="AJ83" s="107" t="e">
        <f t="shared" si="54"/>
        <v>#DIV/0!</v>
      </c>
      <c r="AK83" s="107" t="e">
        <f t="shared" si="54"/>
        <v>#DIV/0!</v>
      </c>
      <c r="AL83" s="107" t="e">
        <f t="shared" si="54"/>
        <v>#DIV/0!</v>
      </c>
      <c r="AM83" s="107" t="e">
        <f t="shared" si="54"/>
        <v>#DIV/0!</v>
      </c>
      <c r="AN83" s="107" t="e">
        <f t="shared" si="54"/>
        <v>#DIV/0!</v>
      </c>
      <c r="AO83" s="107" t="e">
        <f t="shared" si="54"/>
        <v>#DIV/0!</v>
      </c>
      <c r="AP83" s="107" t="e">
        <f t="shared" si="54"/>
        <v>#DIV/0!</v>
      </c>
      <c r="AQ83" s="107" t="e">
        <f t="shared" si="54"/>
        <v>#DIV/0!</v>
      </c>
      <c r="AR83" s="107" t="e">
        <f t="shared" si="54"/>
        <v>#DIV/0!</v>
      </c>
      <c r="AS83" s="107" t="e">
        <f t="shared" si="54"/>
        <v>#DIV/0!</v>
      </c>
      <c r="AT83" s="107" t="e">
        <f t="shared" si="54"/>
        <v>#DIV/0!</v>
      </c>
      <c r="AU83" s="107" t="e">
        <f t="shared" si="54"/>
        <v>#DIV/0!</v>
      </c>
      <c r="AV83" s="107" t="e">
        <f t="shared" si="54"/>
        <v>#DIV/0!</v>
      </c>
      <c r="AW83" s="108" t="e">
        <f t="shared" si="54"/>
        <v>#DIV/0!</v>
      </c>
      <c r="AY83" s="15"/>
      <c r="AZ83" s="15"/>
      <c r="BA83" s="15"/>
      <c r="BB83" s="15"/>
      <c r="BC83" s="15"/>
      <c r="BD83" s="15"/>
      <c r="BE83" s="15"/>
      <c r="BF83" s="15"/>
      <c r="BG83" s="15"/>
      <c r="BH83" s="15"/>
      <c r="BI83" s="15"/>
      <c r="BJ83" s="283"/>
    </row>
    <row r="84" spans="4:62" ht="19.5" thickBot="1" x14ac:dyDescent="0.35">
      <c r="D84" s="102"/>
      <c r="L84" s="53"/>
      <c r="M84" s="54"/>
      <c r="N84" s="298" t="s">
        <v>41</v>
      </c>
      <c r="O84" s="298" t="s">
        <v>41</v>
      </c>
      <c r="P84" s="55">
        <f>SUM(P77:P81)</f>
        <v>42</v>
      </c>
      <c r="Q84" s="56">
        <f t="shared" ref="Q84:AW84" si="55">SUM(Q77:Q81)</f>
        <v>42</v>
      </c>
      <c r="R84" s="56">
        <f t="shared" si="55"/>
        <v>42</v>
      </c>
      <c r="S84" s="56">
        <f t="shared" si="55"/>
        <v>42</v>
      </c>
      <c r="T84" s="56">
        <f t="shared" si="55"/>
        <v>42</v>
      </c>
      <c r="U84" s="56">
        <f t="shared" si="55"/>
        <v>42</v>
      </c>
      <c r="V84" s="56">
        <f t="shared" si="55"/>
        <v>42</v>
      </c>
      <c r="W84" s="56">
        <f t="shared" si="55"/>
        <v>0</v>
      </c>
      <c r="X84" s="56">
        <f t="shared" si="55"/>
        <v>0</v>
      </c>
      <c r="Y84" s="56">
        <f t="shared" si="55"/>
        <v>0</v>
      </c>
      <c r="Z84" s="56">
        <f t="shared" si="55"/>
        <v>0</v>
      </c>
      <c r="AA84" s="56">
        <f t="shared" si="55"/>
        <v>0</v>
      </c>
      <c r="AB84" s="56">
        <f t="shared" si="55"/>
        <v>0</v>
      </c>
      <c r="AC84" s="56">
        <f t="shared" si="55"/>
        <v>0</v>
      </c>
      <c r="AD84" s="56">
        <f t="shared" si="55"/>
        <v>0</v>
      </c>
      <c r="AE84" s="56">
        <f t="shared" si="55"/>
        <v>0</v>
      </c>
      <c r="AF84" s="56">
        <f t="shared" si="55"/>
        <v>0</v>
      </c>
      <c r="AG84" s="56">
        <f t="shared" si="55"/>
        <v>0</v>
      </c>
      <c r="AH84" s="56">
        <f t="shared" si="55"/>
        <v>0</v>
      </c>
      <c r="AI84" s="56">
        <f t="shared" si="55"/>
        <v>0</v>
      </c>
      <c r="AJ84" s="56">
        <f t="shared" si="55"/>
        <v>0</v>
      </c>
      <c r="AK84" s="56">
        <f t="shared" si="55"/>
        <v>0</v>
      </c>
      <c r="AL84" s="56">
        <f t="shared" si="55"/>
        <v>0</v>
      </c>
      <c r="AM84" s="56">
        <f t="shared" si="55"/>
        <v>0</v>
      </c>
      <c r="AN84" s="56">
        <f t="shared" si="55"/>
        <v>0</v>
      </c>
      <c r="AO84" s="56">
        <f t="shared" si="55"/>
        <v>0</v>
      </c>
      <c r="AP84" s="56">
        <f t="shared" si="55"/>
        <v>0</v>
      </c>
      <c r="AQ84" s="56">
        <f t="shared" si="55"/>
        <v>0</v>
      </c>
      <c r="AR84" s="56">
        <f t="shared" si="55"/>
        <v>0</v>
      </c>
      <c r="AS84" s="56">
        <f t="shared" si="55"/>
        <v>0</v>
      </c>
      <c r="AT84" s="56">
        <f t="shared" si="55"/>
        <v>0</v>
      </c>
      <c r="AU84" s="56">
        <f t="shared" si="55"/>
        <v>0</v>
      </c>
      <c r="AV84" s="56">
        <f t="shared" si="55"/>
        <v>0</v>
      </c>
      <c r="AW84" s="57">
        <f t="shared" si="55"/>
        <v>0</v>
      </c>
      <c r="AY84" s="15"/>
      <c r="AZ84" s="15"/>
      <c r="BA84" s="15"/>
      <c r="BB84" s="15"/>
      <c r="BC84" s="15"/>
      <c r="BD84" s="15"/>
      <c r="BE84" s="15"/>
      <c r="BF84" s="15"/>
      <c r="BG84" s="15"/>
      <c r="BH84" s="15"/>
      <c r="BI84" s="15"/>
      <c r="BJ84" s="283"/>
    </row>
    <row r="85" spans="4:62" x14ac:dyDescent="0.25">
      <c r="AY85" s="15"/>
      <c r="AZ85" s="15"/>
      <c r="BA85" s="15"/>
      <c r="BB85" s="15"/>
      <c r="BC85" s="15"/>
      <c r="BD85" s="15"/>
      <c r="BE85" s="15"/>
      <c r="BF85" s="15"/>
      <c r="BG85" s="15"/>
      <c r="BH85" s="15"/>
      <c r="BI85" s="15"/>
      <c r="BJ85" s="283"/>
    </row>
    <row r="86" spans="4:62" x14ac:dyDescent="0.25">
      <c r="AY86" s="15"/>
      <c r="AZ86" s="15"/>
      <c r="BA86" s="15"/>
      <c r="BB86" s="15"/>
      <c r="BC86" s="15"/>
      <c r="BD86" s="15"/>
      <c r="BE86" s="15"/>
      <c r="BF86" s="15"/>
      <c r="BG86" s="15"/>
      <c r="BH86" s="15"/>
      <c r="BI86" s="15"/>
      <c r="BJ86" s="283"/>
    </row>
    <row r="87" spans="4:62" x14ac:dyDescent="0.25">
      <c r="AY87" s="15"/>
      <c r="AZ87" s="15"/>
      <c r="BA87" s="15"/>
      <c r="BB87" s="15"/>
      <c r="BC87" s="15"/>
      <c r="BD87" s="15"/>
      <c r="BE87" s="15"/>
      <c r="BF87" s="15"/>
      <c r="BG87" s="15"/>
      <c r="BH87" s="15"/>
      <c r="BI87" s="15"/>
      <c r="BJ87" s="283"/>
    </row>
    <row r="88" spans="4:62" x14ac:dyDescent="0.25">
      <c r="AY88" s="15"/>
      <c r="AZ88" s="15"/>
      <c r="BA88" s="15"/>
      <c r="BB88" s="15"/>
      <c r="BC88" s="15"/>
      <c r="BD88" s="15"/>
      <c r="BE88" s="15"/>
      <c r="BF88" s="15"/>
      <c r="BG88" s="15"/>
      <c r="BH88" s="15"/>
      <c r="BI88" s="15"/>
      <c r="BJ88" s="283"/>
    </row>
    <row r="89" spans="4:62" x14ac:dyDescent="0.25">
      <c r="AY89" s="15"/>
      <c r="AZ89" s="15"/>
      <c r="BA89" s="15"/>
      <c r="BB89" s="15"/>
      <c r="BC89" s="15"/>
      <c r="BD89" s="15"/>
      <c r="BE89" s="15"/>
      <c r="BF89" s="15"/>
      <c r="BG89" s="15"/>
      <c r="BH89" s="15"/>
      <c r="BI89" s="15"/>
      <c r="BJ89" s="283"/>
    </row>
    <row r="90" spans="4:62" hidden="1" x14ac:dyDescent="0.25">
      <c r="AY90" s="15"/>
      <c r="AZ90" s="15"/>
      <c r="BA90" s="15"/>
      <c r="BB90" s="15"/>
      <c r="BC90" s="15"/>
      <c r="BD90" s="15"/>
      <c r="BE90" s="15"/>
      <c r="BF90" s="15"/>
      <c r="BG90" s="15"/>
      <c r="BH90" s="15"/>
      <c r="BI90" s="15"/>
      <c r="BJ90" s="283"/>
    </row>
    <row r="91" spans="4:62" hidden="1" x14ac:dyDescent="0.25">
      <c r="AY91" s="15"/>
      <c r="AZ91" s="15"/>
      <c r="BA91" s="15"/>
      <c r="BB91" s="15"/>
      <c r="BC91" s="15"/>
      <c r="BD91" s="15"/>
      <c r="BE91" s="15"/>
      <c r="BF91" s="15"/>
      <c r="BG91" s="15"/>
      <c r="BH91" s="15"/>
      <c r="BI91" s="15"/>
      <c r="BJ91" s="283"/>
    </row>
    <row r="92" spans="4:62" hidden="1" x14ac:dyDescent="0.25">
      <c r="AY92" s="15"/>
      <c r="AZ92" s="15"/>
      <c r="BA92" s="15"/>
      <c r="BB92" s="15"/>
      <c r="BC92" s="15"/>
      <c r="BD92" s="15"/>
      <c r="BE92" s="15"/>
      <c r="BF92" s="15"/>
      <c r="BG92" s="15"/>
      <c r="BH92" s="15"/>
      <c r="BI92" s="15"/>
      <c r="BJ92" s="283"/>
    </row>
    <row r="93" spans="4:62" hidden="1" x14ac:dyDescent="0.25">
      <c r="AY93" s="15"/>
      <c r="AZ93" s="15"/>
      <c r="BA93" s="15"/>
      <c r="BB93" s="15"/>
      <c r="BC93" s="15"/>
      <c r="BD93" s="15"/>
      <c r="BE93" s="15"/>
      <c r="BF93" s="15"/>
      <c r="BG93" s="15"/>
      <c r="BH93" s="15"/>
      <c r="BI93" s="15"/>
      <c r="BJ93" s="283"/>
    </row>
    <row r="94" spans="4:62" hidden="1" x14ac:dyDescent="0.25">
      <c r="AY94" s="15"/>
      <c r="AZ94" s="15"/>
      <c r="BA94" s="15"/>
      <c r="BB94" s="15"/>
      <c r="BC94" s="15"/>
      <c r="BD94" s="15"/>
      <c r="BE94" s="15"/>
      <c r="BF94" s="15"/>
      <c r="BG94" s="15"/>
      <c r="BH94" s="15"/>
      <c r="BI94" s="15"/>
      <c r="BJ94" s="283"/>
    </row>
    <row r="95" spans="4:62" hidden="1" x14ac:dyDescent="0.25">
      <c r="AY95" s="15"/>
      <c r="AZ95" s="15"/>
      <c r="BA95" s="15"/>
      <c r="BB95" s="15"/>
      <c r="BC95" s="15"/>
      <c r="BD95" s="15"/>
      <c r="BE95" s="15"/>
      <c r="BF95" s="15"/>
      <c r="BG95" s="15"/>
      <c r="BH95" s="15"/>
      <c r="BI95" s="15"/>
      <c r="BJ95" s="283"/>
    </row>
    <row r="96" spans="4:62" hidden="1" x14ac:dyDescent="0.25">
      <c r="AY96" s="15"/>
      <c r="AZ96" s="15"/>
      <c r="BA96" s="15"/>
      <c r="BB96" s="15"/>
      <c r="BC96" s="15"/>
      <c r="BD96" s="15"/>
      <c r="BE96" s="15"/>
      <c r="BF96" s="15"/>
      <c r="BG96" s="15"/>
      <c r="BH96" s="15"/>
      <c r="BI96" s="15"/>
      <c r="BJ96" s="283"/>
    </row>
    <row r="97" spans="51:62" hidden="1" x14ac:dyDescent="0.25">
      <c r="AY97" s="15"/>
      <c r="AZ97" s="15"/>
      <c r="BA97" s="15"/>
      <c r="BB97" s="15"/>
      <c r="BC97" s="15"/>
      <c r="BD97" s="15"/>
      <c r="BE97" s="15"/>
      <c r="BF97" s="15"/>
      <c r="BG97" s="15"/>
      <c r="BH97" s="15"/>
      <c r="BI97" s="15"/>
      <c r="BJ97" s="283"/>
    </row>
    <row r="98" spans="51:62" hidden="1" x14ac:dyDescent="0.25">
      <c r="AY98" s="15"/>
      <c r="AZ98" s="15"/>
      <c r="BA98" s="15"/>
      <c r="BB98" s="15"/>
      <c r="BC98" s="15"/>
      <c r="BD98" s="15"/>
      <c r="BE98" s="15"/>
      <c r="BF98" s="15"/>
      <c r="BG98" s="15"/>
      <c r="BH98" s="15"/>
      <c r="BI98" s="15"/>
      <c r="BJ98" s="283"/>
    </row>
    <row r="99" spans="51:62" hidden="1" x14ac:dyDescent="0.25">
      <c r="AY99" s="15"/>
      <c r="AZ99" s="15"/>
      <c r="BA99" s="15"/>
      <c r="BB99" s="15"/>
      <c r="BC99" s="15"/>
      <c r="BD99" s="15"/>
      <c r="BE99" s="15"/>
      <c r="BF99" s="15"/>
      <c r="BG99" s="15"/>
      <c r="BH99" s="15"/>
      <c r="BI99" s="15"/>
      <c r="BJ99" s="283"/>
    </row>
    <row r="100" spans="51:62" hidden="1" x14ac:dyDescent="0.25">
      <c r="AY100" s="15"/>
      <c r="AZ100" s="15"/>
      <c r="BA100" s="15"/>
      <c r="BB100" s="15"/>
      <c r="BC100" s="15"/>
      <c r="BD100" s="15"/>
      <c r="BE100" s="15"/>
      <c r="BF100" s="15"/>
      <c r="BG100" s="15"/>
      <c r="BH100" s="15"/>
      <c r="BI100" s="15"/>
      <c r="BJ100" s="283"/>
    </row>
    <row r="101" spans="51:62" hidden="1" x14ac:dyDescent="0.25">
      <c r="AY101" s="15"/>
      <c r="AZ101" s="15"/>
      <c r="BA101" s="15"/>
      <c r="BB101" s="15"/>
      <c r="BC101" s="15"/>
      <c r="BD101" s="15"/>
      <c r="BE101" s="15"/>
      <c r="BF101" s="15"/>
      <c r="BG101" s="15"/>
      <c r="BH101" s="15"/>
      <c r="BI101" s="15"/>
      <c r="BJ101" s="283"/>
    </row>
    <row r="102" spans="51:62" hidden="1" x14ac:dyDescent="0.25">
      <c r="AY102" s="15"/>
      <c r="AZ102" s="15"/>
      <c r="BA102" s="15"/>
      <c r="BB102" s="15"/>
      <c r="BC102" s="15"/>
      <c r="BD102" s="15"/>
      <c r="BE102" s="15"/>
      <c r="BF102" s="15"/>
      <c r="BG102" s="15"/>
      <c r="BH102" s="15"/>
      <c r="BI102" s="15"/>
      <c r="BJ102" s="283"/>
    </row>
    <row r="103" spans="51:62" hidden="1" x14ac:dyDescent="0.25">
      <c r="AY103" s="15"/>
      <c r="AZ103" s="15"/>
      <c r="BA103" s="15"/>
      <c r="BB103" s="15"/>
      <c r="BC103" s="15"/>
      <c r="BD103" s="15"/>
      <c r="BE103" s="15"/>
      <c r="BF103" s="15"/>
      <c r="BG103" s="15"/>
      <c r="BH103" s="15"/>
      <c r="BI103" s="15"/>
      <c r="BJ103" s="283"/>
    </row>
    <row r="104" spans="51:62" hidden="1" x14ac:dyDescent="0.25">
      <c r="AY104" s="15"/>
      <c r="AZ104" s="15"/>
      <c r="BA104" s="15"/>
      <c r="BB104" s="15"/>
      <c r="BC104" s="15"/>
      <c r="BD104" s="15"/>
      <c r="BE104" s="15"/>
      <c r="BF104" s="15"/>
      <c r="BG104" s="15"/>
      <c r="BH104" s="15"/>
      <c r="BI104" s="15"/>
      <c r="BJ104" s="283"/>
    </row>
    <row r="105" spans="51:62" hidden="1" x14ac:dyDescent="0.25">
      <c r="AY105" s="15"/>
      <c r="AZ105" s="15"/>
      <c r="BA105" s="15"/>
      <c r="BB105" s="15"/>
      <c r="BC105" s="15"/>
      <c r="BD105" s="15"/>
      <c r="BE105" s="15"/>
      <c r="BF105" s="15"/>
      <c r="BG105" s="15"/>
      <c r="BH105" s="15"/>
      <c r="BI105" s="15"/>
      <c r="BJ105" s="283"/>
    </row>
    <row r="106" spans="51:62" hidden="1" x14ac:dyDescent="0.25">
      <c r="AY106" s="15"/>
      <c r="AZ106" s="15"/>
      <c r="BA106" s="15"/>
      <c r="BB106" s="15"/>
      <c r="BC106" s="15"/>
      <c r="BD106" s="15"/>
      <c r="BE106" s="15"/>
      <c r="BF106" s="15"/>
      <c r="BG106" s="15"/>
      <c r="BH106" s="15"/>
      <c r="BI106" s="15"/>
      <c r="BJ106" s="283"/>
    </row>
    <row r="107" spans="51:62" hidden="1" x14ac:dyDescent="0.25">
      <c r="AY107" s="15"/>
      <c r="AZ107" s="15"/>
      <c r="BA107" s="15"/>
      <c r="BB107" s="15"/>
      <c r="BC107" s="15"/>
      <c r="BD107" s="15"/>
      <c r="BE107" s="15"/>
      <c r="BF107" s="15"/>
      <c r="BG107" s="15"/>
      <c r="BH107" s="15"/>
      <c r="BI107" s="15"/>
      <c r="BJ107" s="283"/>
    </row>
    <row r="108" spans="51:62" hidden="1" x14ac:dyDescent="0.25">
      <c r="AY108" s="15"/>
      <c r="AZ108" s="15"/>
      <c r="BA108" s="15"/>
      <c r="BB108" s="15"/>
      <c r="BC108" s="15"/>
      <c r="BD108" s="15"/>
      <c r="BE108" s="15"/>
      <c r="BF108" s="15"/>
      <c r="BG108" s="15"/>
      <c r="BH108" s="15"/>
      <c r="BI108" s="15"/>
      <c r="BJ108" s="283"/>
    </row>
    <row r="109" spans="51:62" hidden="1" x14ac:dyDescent="0.25">
      <c r="AY109" s="15"/>
      <c r="AZ109" s="15"/>
      <c r="BA109" s="15"/>
      <c r="BB109" s="15"/>
      <c r="BC109" s="15"/>
      <c r="BD109" s="15"/>
      <c r="BE109" s="15"/>
      <c r="BF109" s="15"/>
      <c r="BG109" s="15"/>
      <c r="BH109" s="15"/>
      <c r="BI109" s="15"/>
      <c r="BJ109" s="283"/>
    </row>
    <row r="110" spans="51:62" hidden="1" x14ac:dyDescent="0.25">
      <c r="AY110" s="15"/>
      <c r="AZ110" s="15"/>
      <c r="BA110" s="15"/>
      <c r="BB110" s="15"/>
      <c r="BC110" s="15"/>
      <c r="BD110" s="15"/>
      <c r="BE110" s="15"/>
      <c r="BF110" s="15"/>
      <c r="BG110" s="15"/>
      <c r="BH110" s="15"/>
      <c r="BI110" s="15"/>
      <c r="BJ110" s="283"/>
    </row>
    <row r="111" spans="51:62" hidden="1" x14ac:dyDescent="0.25">
      <c r="AY111" s="15"/>
      <c r="AZ111" s="15"/>
      <c r="BA111" s="15"/>
      <c r="BB111" s="15"/>
      <c r="BC111" s="15"/>
      <c r="BD111" s="15"/>
      <c r="BE111" s="15"/>
      <c r="BF111" s="15"/>
      <c r="BG111" s="15"/>
      <c r="BH111" s="15"/>
      <c r="BI111" s="15"/>
      <c r="BJ111" s="283"/>
    </row>
    <row r="112" spans="51:62" hidden="1" x14ac:dyDescent="0.25">
      <c r="AY112" s="15"/>
      <c r="AZ112" s="15"/>
      <c r="BA112" s="15"/>
      <c r="BB112" s="15"/>
      <c r="BC112" s="15"/>
      <c r="BD112" s="15"/>
      <c r="BE112" s="15"/>
      <c r="BF112" s="15"/>
      <c r="BG112" s="15"/>
      <c r="BH112" s="15"/>
      <c r="BI112" s="15"/>
      <c r="BJ112" s="283"/>
    </row>
    <row r="113" spans="51:62" hidden="1" x14ac:dyDescent="0.25">
      <c r="AY113" s="15"/>
      <c r="AZ113" s="15"/>
      <c r="BA113" s="15"/>
      <c r="BB113" s="15"/>
      <c r="BC113" s="15"/>
      <c r="BD113" s="15"/>
      <c r="BE113" s="15"/>
      <c r="BF113" s="15"/>
      <c r="BG113" s="15"/>
      <c r="BH113" s="15"/>
      <c r="BI113" s="15"/>
      <c r="BJ113" s="283"/>
    </row>
    <row r="114" spans="51:62" hidden="1" x14ac:dyDescent="0.25">
      <c r="AY114" s="15"/>
      <c r="AZ114" s="15"/>
      <c r="BA114" s="15"/>
      <c r="BB114" s="15"/>
      <c r="BC114" s="15"/>
      <c r="BD114" s="15"/>
      <c r="BE114" s="15"/>
      <c r="BF114" s="15"/>
      <c r="BG114" s="15"/>
      <c r="BH114" s="15"/>
      <c r="BI114" s="15"/>
      <c r="BJ114" s="283"/>
    </row>
    <row r="115" spans="51:62" hidden="1" x14ac:dyDescent="0.25">
      <c r="AY115" s="15"/>
      <c r="AZ115" s="15"/>
      <c r="BA115" s="15"/>
      <c r="BB115" s="15"/>
      <c r="BC115" s="15"/>
      <c r="BD115" s="15"/>
      <c r="BE115" s="15"/>
      <c r="BF115" s="15"/>
      <c r="BG115" s="15"/>
      <c r="BH115" s="15"/>
      <c r="BI115" s="15"/>
      <c r="BJ115" s="283"/>
    </row>
    <row r="116" spans="51:62" hidden="1" x14ac:dyDescent="0.25">
      <c r="AY116" s="15"/>
      <c r="AZ116" s="15"/>
      <c r="BA116" s="15"/>
      <c r="BB116" s="15"/>
      <c r="BC116" s="15"/>
      <c r="BD116" s="15"/>
      <c r="BE116" s="15"/>
      <c r="BF116" s="15"/>
      <c r="BG116" s="15"/>
      <c r="BH116" s="15"/>
      <c r="BI116" s="15"/>
      <c r="BJ116" s="283"/>
    </row>
    <row r="117" spans="51:62" hidden="1" x14ac:dyDescent="0.25">
      <c r="AY117" s="15"/>
      <c r="AZ117" s="15"/>
      <c r="BA117" s="15"/>
      <c r="BB117" s="15"/>
      <c r="BC117" s="15"/>
      <c r="BD117" s="15"/>
      <c r="BE117" s="15"/>
      <c r="BF117" s="15"/>
      <c r="BG117" s="15"/>
      <c r="BH117" s="15"/>
      <c r="BI117" s="15"/>
      <c r="BJ117" s="283"/>
    </row>
    <row r="118" spans="51:62" hidden="1" x14ac:dyDescent="0.25">
      <c r="AY118" s="15"/>
      <c r="AZ118" s="15"/>
      <c r="BA118" s="15"/>
      <c r="BB118" s="15"/>
      <c r="BC118" s="15"/>
      <c r="BD118" s="15"/>
      <c r="BE118" s="15"/>
      <c r="BF118" s="15"/>
      <c r="BG118" s="15"/>
      <c r="BH118" s="15"/>
      <c r="BI118" s="15"/>
      <c r="BJ118" s="283"/>
    </row>
    <row r="119" spans="51:62" hidden="1" x14ac:dyDescent="0.25">
      <c r="AY119" s="15"/>
      <c r="AZ119" s="15"/>
      <c r="BA119" s="15"/>
      <c r="BB119" s="15"/>
      <c r="BC119" s="15"/>
      <c r="BD119" s="15"/>
      <c r="BE119" s="15"/>
      <c r="BF119" s="15"/>
      <c r="BG119" s="15"/>
      <c r="BH119" s="15"/>
      <c r="BI119" s="15"/>
      <c r="BJ119" s="283"/>
    </row>
    <row r="120" spans="51:62" hidden="1" x14ac:dyDescent="0.25">
      <c r="AY120" s="15"/>
      <c r="AZ120" s="15"/>
      <c r="BA120" s="15"/>
      <c r="BB120" s="15"/>
      <c r="BC120" s="15"/>
      <c r="BD120" s="15"/>
      <c r="BE120" s="15"/>
      <c r="BF120" s="15"/>
      <c r="BG120" s="15"/>
      <c r="BH120" s="15"/>
      <c r="BI120" s="15"/>
      <c r="BJ120" s="283"/>
    </row>
    <row r="121" spans="51:62" hidden="1" x14ac:dyDescent="0.25">
      <c r="AY121" s="15"/>
      <c r="AZ121" s="15"/>
      <c r="BA121" s="15"/>
      <c r="BB121" s="15"/>
      <c r="BC121" s="15"/>
      <c r="BD121" s="15"/>
      <c r="BE121" s="15"/>
      <c r="BF121" s="15"/>
      <c r="BG121" s="15"/>
      <c r="BH121" s="15"/>
      <c r="BI121" s="15"/>
      <c r="BJ121" s="283"/>
    </row>
    <row r="122" spans="51:62" hidden="1" x14ac:dyDescent="0.25">
      <c r="AY122" s="15"/>
      <c r="AZ122" s="15"/>
      <c r="BA122" s="15"/>
      <c r="BB122" s="15"/>
      <c r="BC122" s="15"/>
      <c r="BD122" s="15"/>
      <c r="BE122" s="15"/>
      <c r="BF122" s="15"/>
      <c r="BG122" s="15"/>
      <c r="BH122" s="15"/>
      <c r="BI122" s="15"/>
      <c r="BJ122" s="283"/>
    </row>
    <row r="123" spans="51:62" hidden="1" x14ac:dyDescent="0.25">
      <c r="AY123" s="15"/>
      <c r="AZ123" s="15"/>
      <c r="BA123" s="15"/>
      <c r="BB123" s="15"/>
      <c r="BC123" s="15"/>
      <c r="BD123" s="15"/>
      <c r="BE123" s="15"/>
      <c r="BF123" s="15"/>
      <c r="BG123" s="15"/>
      <c r="BH123" s="15"/>
      <c r="BI123" s="15"/>
      <c r="BJ123" s="283"/>
    </row>
    <row r="124" spans="51:62" hidden="1" x14ac:dyDescent="0.25">
      <c r="AY124" s="15"/>
      <c r="AZ124" s="15"/>
      <c r="BA124" s="15"/>
      <c r="BB124" s="15"/>
      <c r="BC124" s="15"/>
      <c r="BD124" s="15"/>
      <c r="BE124" s="15"/>
      <c r="BF124" s="15"/>
      <c r="BG124" s="15"/>
      <c r="BH124" s="15"/>
      <c r="BI124" s="15"/>
      <c r="BJ124" s="283"/>
    </row>
    <row r="125" spans="51:62" hidden="1" x14ac:dyDescent="0.25">
      <c r="AY125" s="15"/>
      <c r="AZ125" s="15"/>
      <c r="BA125" s="15"/>
      <c r="BB125" s="15"/>
      <c r="BC125" s="15"/>
      <c r="BD125" s="15"/>
      <c r="BE125" s="15"/>
      <c r="BF125" s="15"/>
      <c r="BG125" s="15"/>
      <c r="BH125" s="15"/>
      <c r="BI125" s="15"/>
      <c r="BJ125" s="283"/>
    </row>
    <row r="126" spans="51:62" hidden="1" x14ac:dyDescent="0.25">
      <c r="AY126" s="15"/>
      <c r="AZ126" s="15"/>
      <c r="BA126" s="15"/>
      <c r="BB126" s="15"/>
      <c r="BC126" s="15"/>
      <c r="BD126" s="15"/>
      <c r="BE126" s="15"/>
      <c r="BF126" s="15"/>
      <c r="BG126" s="15"/>
      <c r="BH126" s="15"/>
      <c r="BI126" s="15"/>
      <c r="BJ126" s="283"/>
    </row>
    <row r="127" spans="51:62" hidden="1" x14ac:dyDescent="0.25">
      <c r="AY127" s="15"/>
      <c r="AZ127" s="15"/>
      <c r="BA127" s="15"/>
      <c r="BB127" s="15"/>
      <c r="BC127" s="15"/>
      <c r="BD127" s="15"/>
      <c r="BE127" s="15"/>
      <c r="BF127" s="15"/>
      <c r="BG127" s="15"/>
      <c r="BH127" s="15"/>
      <c r="BI127" s="15"/>
      <c r="BJ127" s="283"/>
    </row>
    <row r="128" spans="51:62" hidden="1" x14ac:dyDescent="0.25">
      <c r="AY128" s="15"/>
      <c r="AZ128" s="15"/>
      <c r="BA128" s="15"/>
      <c r="BB128" s="15"/>
      <c r="BC128" s="15"/>
      <c r="BD128" s="15"/>
      <c r="BE128" s="15"/>
      <c r="BF128" s="15"/>
      <c r="BG128" s="15"/>
      <c r="BH128" s="15"/>
      <c r="BI128" s="15"/>
      <c r="BJ128" s="283"/>
    </row>
    <row r="129" spans="51:62" hidden="1" x14ac:dyDescent="0.25">
      <c r="AY129" s="15"/>
      <c r="AZ129" s="15"/>
      <c r="BA129" s="15"/>
      <c r="BB129" s="15"/>
      <c r="BC129" s="15"/>
      <c r="BD129" s="15"/>
      <c r="BE129" s="15"/>
      <c r="BF129" s="15"/>
      <c r="BG129" s="15"/>
      <c r="BH129" s="15"/>
      <c r="BI129" s="15"/>
      <c r="BJ129" s="283"/>
    </row>
    <row r="130" spans="51:62" hidden="1" x14ac:dyDescent="0.25">
      <c r="AY130" s="15"/>
      <c r="AZ130" s="15"/>
      <c r="BA130" s="15"/>
      <c r="BB130" s="15"/>
      <c r="BC130" s="15"/>
      <c r="BD130" s="15"/>
      <c r="BE130" s="15"/>
      <c r="BF130" s="15"/>
      <c r="BG130" s="15"/>
      <c r="BH130" s="15"/>
      <c r="BI130" s="15"/>
      <c r="BJ130" s="283"/>
    </row>
    <row r="131" spans="51:62" hidden="1" x14ac:dyDescent="0.25">
      <c r="AY131" s="15"/>
      <c r="AZ131" s="15"/>
      <c r="BA131" s="15"/>
      <c r="BB131" s="15"/>
      <c r="BC131" s="15"/>
      <c r="BD131" s="15"/>
      <c r="BE131" s="15"/>
      <c r="BF131" s="15"/>
      <c r="BG131" s="15"/>
      <c r="BH131" s="15"/>
      <c r="BI131" s="15"/>
      <c r="BJ131" s="283"/>
    </row>
    <row r="132" spans="51:62" hidden="1" x14ac:dyDescent="0.25">
      <c r="AY132" s="15"/>
      <c r="AZ132" s="15"/>
      <c r="BA132" s="15"/>
      <c r="BB132" s="15"/>
      <c r="BC132" s="15"/>
      <c r="BD132" s="15"/>
      <c r="BE132" s="15"/>
      <c r="BF132" s="15"/>
      <c r="BG132" s="15"/>
      <c r="BH132" s="15"/>
      <c r="BI132" s="15"/>
      <c r="BJ132" s="283"/>
    </row>
    <row r="133" spans="51:62" hidden="1" x14ac:dyDescent="0.25">
      <c r="AY133" s="15"/>
      <c r="AZ133" s="15"/>
      <c r="BA133" s="15"/>
      <c r="BB133" s="15"/>
      <c r="BC133" s="15"/>
      <c r="BD133" s="15"/>
      <c r="BE133" s="15"/>
      <c r="BF133" s="15"/>
      <c r="BG133" s="15"/>
      <c r="BH133" s="15"/>
      <c r="BI133" s="15"/>
      <c r="BJ133" s="283"/>
    </row>
    <row r="134" spans="51:62" hidden="1" x14ac:dyDescent="0.25">
      <c r="AY134" s="15"/>
      <c r="AZ134" s="15"/>
      <c r="BA134" s="15"/>
      <c r="BB134" s="15"/>
      <c r="BC134" s="15"/>
      <c r="BD134" s="15"/>
      <c r="BE134" s="15"/>
      <c r="BF134" s="15"/>
      <c r="BG134" s="15"/>
      <c r="BH134" s="15"/>
      <c r="BI134" s="15"/>
      <c r="BJ134" s="283"/>
    </row>
    <row r="135" spans="51:62" hidden="1" x14ac:dyDescent="0.25">
      <c r="AY135" s="15"/>
      <c r="AZ135" s="15"/>
      <c r="BA135" s="15"/>
      <c r="BB135" s="15"/>
      <c r="BC135" s="15"/>
      <c r="BD135" s="15"/>
      <c r="BE135" s="15"/>
      <c r="BF135" s="15"/>
      <c r="BG135" s="15"/>
      <c r="BH135" s="15"/>
      <c r="BI135" s="15"/>
      <c r="BJ135" s="283"/>
    </row>
    <row r="136" spans="51:62" hidden="1" x14ac:dyDescent="0.25">
      <c r="AY136" s="15"/>
      <c r="AZ136" s="15"/>
      <c r="BA136" s="15"/>
      <c r="BB136" s="15"/>
      <c r="BC136" s="15"/>
      <c r="BD136" s="15"/>
      <c r="BE136" s="15"/>
      <c r="BF136" s="15"/>
      <c r="BG136" s="15"/>
      <c r="BH136" s="15"/>
      <c r="BI136" s="15"/>
      <c r="BJ136" s="283"/>
    </row>
    <row r="137" spans="51:62" hidden="1" x14ac:dyDescent="0.25">
      <c r="AY137" s="15"/>
      <c r="AZ137" s="15"/>
      <c r="BA137" s="15"/>
      <c r="BB137" s="15"/>
      <c r="BC137" s="15"/>
      <c r="BD137" s="15"/>
      <c r="BE137" s="15"/>
      <c r="BF137" s="15"/>
      <c r="BG137" s="15"/>
      <c r="BH137" s="15"/>
      <c r="BI137" s="15"/>
      <c r="BJ137" s="283"/>
    </row>
    <row r="138" spans="51:62" hidden="1" x14ac:dyDescent="0.25">
      <c r="AY138" s="15"/>
      <c r="AZ138" s="15"/>
      <c r="BA138" s="15"/>
      <c r="BB138" s="15"/>
      <c r="BC138" s="15"/>
      <c r="BD138" s="15"/>
      <c r="BE138" s="15"/>
      <c r="BF138" s="15"/>
      <c r="BG138" s="15"/>
      <c r="BH138" s="15"/>
      <c r="BI138" s="15"/>
      <c r="BJ138" s="283"/>
    </row>
    <row r="139" spans="51:62" hidden="1" x14ac:dyDescent="0.25">
      <c r="AY139" s="15"/>
      <c r="AZ139" s="15"/>
      <c r="BA139" s="15"/>
      <c r="BB139" s="15"/>
      <c r="BC139" s="15"/>
      <c r="BD139" s="15"/>
      <c r="BE139" s="15"/>
      <c r="BF139" s="15"/>
      <c r="BG139" s="15"/>
      <c r="BH139" s="15"/>
      <c r="BI139" s="15"/>
      <c r="BJ139" s="283"/>
    </row>
    <row r="140" spans="51:62" hidden="1" x14ac:dyDescent="0.25">
      <c r="AY140" s="15"/>
      <c r="AZ140" s="15"/>
      <c r="BA140" s="15"/>
      <c r="BB140" s="15"/>
      <c r="BC140" s="15"/>
      <c r="BD140" s="15"/>
      <c r="BE140" s="15"/>
      <c r="BF140" s="15"/>
      <c r="BG140" s="15"/>
      <c r="BH140" s="15"/>
      <c r="BI140" s="15"/>
      <c r="BJ140" s="283"/>
    </row>
    <row r="141" spans="51:62" hidden="1" x14ac:dyDescent="0.25">
      <c r="AY141" s="15"/>
      <c r="AZ141" s="15"/>
      <c r="BA141" s="15"/>
      <c r="BB141" s="15"/>
      <c r="BC141" s="15"/>
      <c r="BD141" s="15"/>
      <c r="BE141" s="15"/>
      <c r="BF141" s="15"/>
      <c r="BG141" s="15"/>
      <c r="BH141" s="15"/>
      <c r="BI141" s="15"/>
      <c r="BJ141" s="283"/>
    </row>
    <row r="142" spans="51:62" hidden="1" x14ac:dyDescent="0.25">
      <c r="AY142" s="15"/>
      <c r="AZ142" s="15"/>
      <c r="BA142" s="15"/>
      <c r="BB142" s="15"/>
      <c r="BC142" s="15"/>
      <c r="BD142" s="15"/>
      <c r="BE142" s="15"/>
      <c r="BF142" s="15"/>
      <c r="BG142" s="15"/>
      <c r="BH142" s="15"/>
      <c r="BI142" s="15"/>
      <c r="BJ142" s="283"/>
    </row>
    <row r="143" spans="51:62" hidden="1" x14ac:dyDescent="0.25">
      <c r="AY143" s="15"/>
      <c r="AZ143" s="15"/>
      <c r="BA143" s="15"/>
      <c r="BB143" s="15"/>
      <c r="BC143" s="15"/>
      <c r="BD143" s="15"/>
      <c r="BE143" s="15"/>
      <c r="BF143" s="15"/>
      <c r="BG143" s="15"/>
      <c r="BH143" s="15"/>
      <c r="BI143" s="15"/>
      <c r="BJ143" s="283"/>
    </row>
    <row r="144" spans="51:62" hidden="1" x14ac:dyDescent="0.25">
      <c r="AY144" s="15"/>
      <c r="AZ144" s="15"/>
      <c r="BA144" s="15"/>
      <c r="BB144" s="15"/>
      <c r="BC144" s="15"/>
      <c r="BD144" s="15"/>
      <c r="BE144" s="15"/>
      <c r="BF144" s="15"/>
      <c r="BG144" s="15"/>
      <c r="BH144" s="15"/>
      <c r="BI144" s="15"/>
      <c r="BJ144" s="283"/>
    </row>
    <row r="145" spans="51:62" hidden="1" x14ac:dyDescent="0.25">
      <c r="AY145" s="15"/>
      <c r="AZ145" s="15"/>
      <c r="BA145" s="15"/>
      <c r="BB145" s="15"/>
      <c r="BC145" s="15"/>
      <c r="BD145" s="15"/>
      <c r="BE145" s="15"/>
      <c r="BF145" s="15"/>
      <c r="BG145" s="15"/>
      <c r="BH145" s="15"/>
      <c r="BI145" s="15"/>
      <c r="BJ145" s="283"/>
    </row>
    <row r="146" spans="51:62" hidden="1" x14ac:dyDescent="0.25">
      <c r="AY146" s="15"/>
      <c r="AZ146" s="15"/>
      <c r="BA146" s="15"/>
      <c r="BB146" s="15"/>
      <c r="BC146" s="15"/>
      <c r="BD146" s="15"/>
      <c r="BE146" s="15"/>
      <c r="BF146" s="15"/>
      <c r="BG146" s="15"/>
      <c r="BH146" s="15"/>
      <c r="BI146" s="15"/>
      <c r="BJ146" s="283"/>
    </row>
    <row r="147" spans="51:62" hidden="1" x14ac:dyDescent="0.25">
      <c r="AY147" s="15"/>
      <c r="AZ147" s="15"/>
      <c r="BA147" s="15"/>
      <c r="BB147" s="15"/>
      <c r="BC147" s="15"/>
      <c r="BD147" s="15"/>
      <c r="BE147" s="15"/>
      <c r="BF147" s="15"/>
      <c r="BG147" s="15"/>
      <c r="BH147" s="15"/>
      <c r="BI147" s="15"/>
      <c r="BJ147" s="283"/>
    </row>
    <row r="148" spans="51:62" hidden="1" x14ac:dyDescent="0.25">
      <c r="AY148" s="15"/>
      <c r="AZ148" s="15"/>
      <c r="BA148" s="15"/>
      <c r="BB148" s="15"/>
      <c r="BC148" s="15"/>
      <c r="BD148" s="15"/>
      <c r="BE148" s="15"/>
      <c r="BF148" s="15"/>
      <c r="BG148" s="15"/>
      <c r="BH148" s="15"/>
      <c r="BI148" s="15"/>
      <c r="BJ148" s="283"/>
    </row>
    <row r="149" spans="51:62" hidden="1" x14ac:dyDescent="0.25">
      <c r="AY149" s="15"/>
      <c r="AZ149" s="15"/>
      <c r="BA149" s="15"/>
      <c r="BB149" s="15"/>
      <c r="BC149" s="15"/>
      <c r="BD149" s="15"/>
      <c r="BE149" s="15"/>
      <c r="BF149" s="15"/>
      <c r="BG149" s="15"/>
      <c r="BH149" s="15"/>
      <c r="BI149" s="15"/>
      <c r="BJ149" s="283"/>
    </row>
    <row r="150" spans="51:62" hidden="1" x14ac:dyDescent="0.25">
      <c r="AY150" s="15"/>
      <c r="AZ150" s="15"/>
      <c r="BA150" s="15"/>
      <c r="BB150" s="15"/>
      <c r="BC150" s="15"/>
      <c r="BD150" s="15"/>
      <c r="BE150" s="15"/>
      <c r="BF150" s="15"/>
      <c r="BG150" s="15"/>
      <c r="BH150" s="15"/>
      <c r="BI150" s="15"/>
      <c r="BJ150" s="283"/>
    </row>
    <row r="151" spans="51:62" hidden="1" x14ac:dyDescent="0.25">
      <c r="AY151" s="15"/>
      <c r="AZ151" s="15"/>
      <c r="BA151" s="15"/>
      <c r="BB151" s="15"/>
      <c r="BC151" s="15"/>
      <c r="BD151" s="15"/>
      <c r="BE151" s="15"/>
      <c r="BF151" s="15"/>
      <c r="BG151" s="15"/>
      <c r="BH151" s="15"/>
      <c r="BI151" s="15"/>
      <c r="BJ151" s="283"/>
    </row>
    <row r="152" spans="51:62" hidden="1" x14ac:dyDescent="0.25">
      <c r="AY152" s="15"/>
      <c r="AZ152" s="15"/>
      <c r="BA152" s="15"/>
      <c r="BB152" s="15"/>
      <c r="BC152" s="15"/>
      <c r="BD152" s="15"/>
      <c r="BE152" s="15"/>
      <c r="BF152" s="15"/>
      <c r="BG152" s="15"/>
      <c r="BH152" s="15"/>
      <c r="BI152" s="15"/>
      <c r="BJ152" s="283"/>
    </row>
    <row r="153" spans="51:62" hidden="1" x14ac:dyDescent="0.25">
      <c r="AY153" s="15"/>
      <c r="AZ153" s="15"/>
      <c r="BA153" s="15"/>
      <c r="BB153" s="15"/>
      <c r="BC153" s="15"/>
      <c r="BD153" s="15"/>
      <c r="BE153" s="15"/>
      <c r="BF153" s="15"/>
      <c r="BG153" s="15"/>
      <c r="BH153" s="15"/>
      <c r="BI153" s="15"/>
      <c r="BJ153" s="283"/>
    </row>
    <row r="154" spans="51:62" hidden="1" x14ac:dyDescent="0.25">
      <c r="AY154" s="15"/>
      <c r="AZ154" s="15"/>
      <c r="BA154" s="15"/>
      <c r="BB154" s="15"/>
      <c r="BC154" s="15"/>
      <c r="BD154" s="15"/>
      <c r="BE154" s="15"/>
      <c r="BF154" s="15"/>
      <c r="BG154" s="15"/>
      <c r="BH154" s="15"/>
      <c r="BI154" s="15"/>
      <c r="BJ154" s="283"/>
    </row>
    <row r="155" spans="51:62" hidden="1" x14ac:dyDescent="0.25">
      <c r="AY155" s="15"/>
      <c r="AZ155" s="15"/>
      <c r="BA155" s="15"/>
      <c r="BB155" s="15"/>
      <c r="BC155" s="15"/>
      <c r="BD155" s="15"/>
      <c r="BE155" s="15"/>
      <c r="BF155" s="15"/>
      <c r="BG155" s="15"/>
      <c r="BH155" s="15"/>
      <c r="BI155" s="15"/>
      <c r="BJ155" s="283"/>
    </row>
    <row r="156" spans="51:62" hidden="1" x14ac:dyDescent="0.25">
      <c r="AY156" s="15"/>
      <c r="AZ156" s="15"/>
      <c r="BA156" s="15"/>
      <c r="BB156" s="15"/>
      <c r="BC156" s="15"/>
      <c r="BD156" s="15"/>
      <c r="BE156" s="15"/>
      <c r="BF156" s="15"/>
      <c r="BG156" s="15"/>
      <c r="BH156" s="15"/>
      <c r="BI156" s="15"/>
      <c r="BJ156" s="283"/>
    </row>
    <row r="157" spans="51:62" hidden="1" x14ac:dyDescent="0.25">
      <c r="AY157" s="15"/>
      <c r="AZ157" s="15"/>
      <c r="BA157" s="15"/>
      <c r="BB157" s="15"/>
      <c r="BC157" s="15"/>
      <c r="BD157" s="15"/>
      <c r="BE157" s="15"/>
      <c r="BF157" s="15"/>
      <c r="BG157" s="15"/>
      <c r="BH157" s="15"/>
      <c r="BI157" s="15"/>
      <c r="BJ157" s="283"/>
    </row>
    <row r="158" spans="51:62" hidden="1" x14ac:dyDescent="0.25">
      <c r="AY158" s="15"/>
      <c r="AZ158" s="15"/>
      <c r="BA158" s="15"/>
      <c r="BB158" s="15"/>
      <c r="BC158" s="15"/>
      <c r="BD158" s="15"/>
      <c r="BE158" s="15"/>
      <c r="BF158" s="15"/>
      <c r="BG158" s="15"/>
      <c r="BH158" s="15"/>
      <c r="BI158" s="15"/>
      <c r="BJ158" s="283"/>
    </row>
    <row r="159" spans="51:62" hidden="1" x14ac:dyDescent="0.25">
      <c r="AY159" s="15"/>
      <c r="AZ159" s="15"/>
      <c r="BA159" s="15"/>
      <c r="BB159" s="15"/>
      <c r="BC159" s="15"/>
      <c r="BD159" s="15"/>
      <c r="BE159" s="15"/>
      <c r="BF159" s="15"/>
      <c r="BG159" s="15"/>
      <c r="BH159" s="15"/>
      <c r="BI159" s="15"/>
      <c r="BJ159" s="283"/>
    </row>
    <row r="160" spans="51:62" hidden="1" x14ac:dyDescent="0.25">
      <c r="AY160" s="15"/>
      <c r="AZ160" s="15"/>
      <c r="BA160" s="15"/>
      <c r="BB160" s="15"/>
      <c r="BC160" s="15"/>
      <c r="BD160" s="15"/>
      <c r="BE160" s="15"/>
      <c r="BF160" s="15"/>
      <c r="BG160" s="15"/>
      <c r="BH160" s="15"/>
      <c r="BI160" s="15"/>
      <c r="BJ160" s="283"/>
    </row>
    <row r="161" spans="51:62" hidden="1" x14ac:dyDescent="0.25">
      <c r="AY161" s="15"/>
      <c r="AZ161" s="15"/>
      <c r="BA161" s="15"/>
      <c r="BB161" s="15"/>
      <c r="BC161" s="15"/>
      <c r="BD161" s="15"/>
      <c r="BE161" s="15"/>
      <c r="BF161" s="15"/>
      <c r="BG161" s="15"/>
      <c r="BH161" s="15"/>
      <c r="BI161" s="15"/>
      <c r="BJ161" s="283"/>
    </row>
    <row r="162" spans="51:62" hidden="1" x14ac:dyDescent="0.25">
      <c r="AY162" s="15"/>
      <c r="AZ162" s="15"/>
      <c r="BA162" s="15"/>
      <c r="BB162" s="15"/>
      <c r="BC162" s="15"/>
      <c r="BD162" s="15"/>
      <c r="BE162" s="15"/>
      <c r="BF162" s="15"/>
      <c r="BG162" s="15"/>
      <c r="BH162" s="15"/>
      <c r="BI162" s="15"/>
      <c r="BJ162" s="283"/>
    </row>
    <row r="163" spans="51:62" hidden="1" x14ac:dyDescent="0.25">
      <c r="AY163" s="15"/>
      <c r="AZ163" s="15"/>
      <c r="BA163" s="15"/>
      <c r="BB163" s="15"/>
      <c r="BC163" s="15"/>
      <c r="BD163" s="15"/>
      <c r="BE163" s="15"/>
      <c r="BF163" s="15"/>
      <c r="BG163" s="15"/>
      <c r="BH163" s="15"/>
      <c r="BI163" s="15"/>
      <c r="BJ163" s="283"/>
    </row>
    <row r="164" spans="51:62" hidden="1" x14ac:dyDescent="0.25">
      <c r="AY164" s="15"/>
      <c r="AZ164" s="15"/>
      <c r="BA164" s="15"/>
      <c r="BB164" s="15"/>
      <c r="BC164" s="15"/>
      <c r="BD164" s="15"/>
      <c r="BE164" s="15"/>
      <c r="BF164" s="15"/>
      <c r="BG164" s="15"/>
      <c r="BH164" s="15"/>
      <c r="BI164" s="15"/>
      <c r="BJ164" s="283"/>
    </row>
    <row r="165" spans="51:62" hidden="1" x14ac:dyDescent="0.25">
      <c r="AY165" s="15"/>
      <c r="AZ165" s="15"/>
      <c r="BA165" s="15"/>
      <c r="BB165" s="15"/>
      <c r="BC165" s="15"/>
      <c r="BD165" s="15"/>
      <c r="BE165" s="15"/>
      <c r="BF165" s="15"/>
      <c r="BG165" s="15"/>
      <c r="BH165" s="15"/>
      <c r="BI165" s="15"/>
      <c r="BJ165" s="283"/>
    </row>
    <row r="166" spans="51:62" hidden="1" x14ac:dyDescent="0.25">
      <c r="AY166" s="15"/>
      <c r="AZ166" s="15"/>
      <c r="BA166" s="15"/>
      <c r="BB166" s="15"/>
      <c r="BC166" s="15"/>
      <c r="BD166" s="15"/>
      <c r="BE166" s="15"/>
      <c r="BF166" s="15"/>
      <c r="BG166" s="15"/>
      <c r="BH166" s="15"/>
      <c r="BI166" s="15"/>
      <c r="BJ166" s="283"/>
    </row>
    <row r="167" spans="51:62" hidden="1" x14ac:dyDescent="0.25">
      <c r="AY167" s="15"/>
      <c r="AZ167" s="15"/>
      <c r="BA167" s="15"/>
      <c r="BB167" s="15"/>
      <c r="BC167" s="15"/>
      <c r="BD167" s="15"/>
      <c r="BE167" s="15"/>
      <c r="BF167" s="15"/>
      <c r="BG167" s="15"/>
      <c r="BH167" s="15"/>
      <c r="BI167" s="15"/>
      <c r="BJ167" s="283"/>
    </row>
    <row r="168" spans="51:62" hidden="1" x14ac:dyDescent="0.25">
      <c r="AY168" s="15"/>
      <c r="AZ168" s="15"/>
      <c r="BA168" s="15"/>
      <c r="BB168" s="15"/>
      <c r="BC168" s="15"/>
      <c r="BD168" s="15"/>
      <c r="BE168" s="15"/>
      <c r="BF168" s="15"/>
      <c r="BG168" s="15"/>
      <c r="BH168" s="15"/>
      <c r="BI168" s="15"/>
      <c r="BJ168" s="283"/>
    </row>
    <row r="169" spans="51:62" hidden="1" x14ac:dyDescent="0.25">
      <c r="AY169" s="15"/>
      <c r="AZ169" s="15"/>
      <c r="BA169" s="15"/>
      <c r="BB169" s="15"/>
      <c r="BC169" s="15"/>
      <c r="BD169" s="15"/>
      <c r="BE169" s="15"/>
      <c r="BF169" s="15"/>
      <c r="BG169" s="15"/>
      <c r="BH169" s="15"/>
      <c r="BI169" s="15"/>
      <c r="BJ169" s="283"/>
    </row>
    <row r="170" spans="51:62" hidden="1" x14ac:dyDescent="0.25">
      <c r="AY170" s="15"/>
      <c r="AZ170" s="15"/>
      <c r="BA170" s="15"/>
      <c r="BB170" s="15"/>
      <c r="BC170" s="15"/>
      <c r="BD170" s="15"/>
      <c r="BE170" s="15"/>
      <c r="BF170" s="15"/>
      <c r="BG170" s="15"/>
      <c r="BH170" s="15"/>
      <c r="BI170" s="15"/>
      <c r="BJ170" s="283"/>
    </row>
    <row r="171" spans="51:62" hidden="1" x14ac:dyDescent="0.25">
      <c r="AY171" s="15"/>
      <c r="AZ171" s="15"/>
      <c r="BA171" s="15"/>
      <c r="BB171" s="15"/>
      <c r="BC171" s="15"/>
      <c r="BD171" s="15"/>
      <c r="BE171" s="15"/>
      <c r="BF171" s="15"/>
      <c r="BG171" s="15"/>
      <c r="BH171" s="15"/>
      <c r="BI171" s="15"/>
      <c r="BJ171" s="283"/>
    </row>
    <row r="172" spans="51:62" hidden="1" x14ac:dyDescent="0.25">
      <c r="AY172" s="15"/>
      <c r="AZ172" s="15"/>
      <c r="BA172" s="15"/>
      <c r="BB172" s="15"/>
      <c r="BC172" s="15"/>
      <c r="BD172" s="15"/>
      <c r="BE172" s="15"/>
      <c r="BF172" s="15"/>
      <c r="BG172" s="15"/>
      <c r="BH172" s="15"/>
      <c r="BI172" s="15"/>
      <c r="BJ172" s="283"/>
    </row>
    <row r="173" spans="51:62" hidden="1" x14ac:dyDescent="0.25">
      <c r="AY173" s="15"/>
      <c r="AZ173" s="15"/>
      <c r="BA173" s="15"/>
      <c r="BB173" s="15"/>
      <c r="BC173" s="15"/>
      <c r="BD173" s="15"/>
      <c r="BE173" s="15"/>
      <c r="BF173" s="15"/>
      <c r="BG173" s="15"/>
      <c r="BH173" s="15"/>
      <c r="BI173" s="15"/>
      <c r="BJ173" s="283"/>
    </row>
    <row r="174" spans="51:62" hidden="1" x14ac:dyDescent="0.25">
      <c r="AY174" s="15"/>
      <c r="AZ174" s="15"/>
      <c r="BA174" s="15"/>
      <c r="BB174" s="15"/>
      <c r="BC174" s="15"/>
      <c r="BD174" s="15"/>
      <c r="BE174" s="15"/>
      <c r="BF174" s="15"/>
      <c r="BG174" s="15"/>
      <c r="BH174" s="15"/>
      <c r="BI174" s="15"/>
      <c r="BJ174" s="283"/>
    </row>
    <row r="175" spans="51:62" hidden="1" x14ac:dyDescent="0.25">
      <c r="AY175" s="15"/>
      <c r="AZ175" s="15"/>
      <c r="BA175" s="15"/>
      <c r="BB175" s="15"/>
      <c r="BC175" s="15"/>
      <c r="BD175" s="15"/>
      <c r="BE175" s="15"/>
      <c r="BF175" s="15"/>
      <c r="BG175" s="15"/>
      <c r="BH175" s="15"/>
      <c r="BI175" s="15"/>
      <c r="BJ175" s="283"/>
    </row>
    <row r="176" spans="51:62" hidden="1" x14ac:dyDescent="0.25">
      <c r="AY176" s="15"/>
      <c r="AZ176" s="15"/>
      <c r="BA176" s="15"/>
      <c r="BB176" s="15"/>
      <c r="BC176" s="15"/>
      <c r="BD176" s="15"/>
      <c r="BE176" s="15"/>
      <c r="BF176" s="15"/>
      <c r="BG176" s="15"/>
      <c r="BH176" s="15"/>
      <c r="BI176" s="15"/>
      <c r="BJ176" s="283"/>
    </row>
    <row r="177" spans="51:62" hidden="1" x14ac:dyDescent="0.25">
      <c r="AY177" s="15"/>
      <c r="AZ177" s="15"/>
      <c r="BA177" s="15"/>
      <c r="BB177" s="15"/>
      <c r="BC177" s="15"/>
      <c r="BD177" s="15"/>
      <c r="BE177" s="15"/>
      <c r="BF177" s="15"/>
      <c r="BG177" s="15"/>
      <c r="BH177" s="15"/>
      <c r="BI177" s="15"/>
      <c r="BJ177" s="283"/>
    </row>
    <row r="178" spans="51:62" hidden="1" x14ac:dyDescent="0.25">
      <c r="AY178" s="15"/>
      <c r="AZ178" s="15"/>
      <c r="BA178" s="15"/>
      <c r="BB178" s="15"/>
      <c r="BC178" s="15"/>
      <c r="BD178" s="15"/>
      <c r="BE178" s="15"/>
      <c r="BF178" s="15"/>
      <c r="BG178" s="15"/>
      <c r="BH178" s="15"/>
      <c r="BI178" s="15"/>
      <c r="BJ178" s="283"/>
    </row>
    <row r="179" spans="51:62" hidden="1" x14ac:dyDescent="0.25">
      <c r="AY179" s="15"/>
      <c r="AZ179" s="15"/>
      <c r="BA179" s="15"/>
      <c r="BB179" s="15"/>
      <c r="BC179" s="15"/>
      <c r="BD179" s="15"/>
      <c r="BE179" s="15"/>
      <c r="BF179" s="15"/>
      <c r="BG179" s="15"/>
      <c r="BH179" s="15"/>
      <c r="BI179" s="15"/>
      <c r="BJ179" s="283"/>
    </row>
    <row r="180" spans="51:62" hidden="1" x14ac:dyDescent="0.25">
      <c r="AY180" s="15"/>
      <c r="AZ180" s="15"/>
      <c r="BA180" s="15"/>
      <c r="BB180" s="15"/>
      <c r="BC180" s="15"/>
      <c r="BD180" s="15"/>
      <c r="BE180" s="15"/>
      <c r="BF180" s="15"/>
      <c r="BG180" s="15"/>
      <c r="BH180" s="15"/>
      <c r="BI180" s="15"/>
      <c r="BJ180" s="283"/>
    </row>
    <row r="181" spans="51:62" hidden="1" x14ac:dyDescent="0.25">
      <c r="AY181" s="15"/>
      <c r="AZ181" s="15"/>
      <c r="BA181" s="15"/>
      <c r="BB181" s="15"/>
      <c r="BC181" s="15"/>
      <c r="BD181" s="15"/>
      <c r="BE181" s="15"/>
      <c r="BF181" s="15"/>
      <c r="BG181" s="15"/>
      <c r="BH181" s="15"/>
      <c r="BI181" s="15"/>
      <c r="BJ181" s="283"/>
    </row>
    <row r="182" spans="51:62" hidden="1" x14ac:dyDescent="0.25">
      <c r="AY182" s="15"/>
      <c r="AZ182" s="15"/>
      <c r="BA182" s="15"/>
      <c r="BB182" s="15"/>
      <c r="BC182" s="15"/>
      <c r="BD182" s="15"/>
      <c r="BE182" s="15"/>
      <c r="BF182" s="15"/>
      <c r="BG182" s="15"/>
      <c r="BH182" s="15"/>
      <c r="BI182" s="15"/>
      <c r="BJ182" s="283"/>
    </row>
  </sheetData>
  <sheetProtection password="C8C3" sheet="1" objects="1" scenarios="1" selectLockedCells="1"/>
  <mergeCells count="112">
    <mergeCell ref="A4:C31"/>
    <mergeCell ref="AM1:AM3"/>
    <mergeCell ref="AN1:AN3"/>
    <mergeCell ref="AO1:AO3"/>
    <mergeCell ref="Z1:Z3"/>
    <mergeCell ref="B1:O1"/>
    <mergeCell ref="P1:P3"/>
    <mergeCell ref="Q1:Q3"/>
    <mergeCell ref="R1:R3"/>
    <mergeCell ref="S1:S3"/>
    <mergeCell ref="T1:T3"/>
    <mergeCell ref="D2:E2"/>
    <mergeCell ref="F2:L2"/>
    <mergeCell ref="U1:U3"/>
    <mergeCell ref="V1:V3"/>
    <mergeCell ref="W1:W3"/>
    <mergeCell ref="X1:X3"/>
    <mergeCell ref="Y1:Y3"/>
    <mergeCell ref="AL1:AL3"/>
    <mergeCell ref="AA1:AA3"/>
    <mergeCell ref="AB1:AB3"/>
    <mergeCell ref="AC1:AC3"/>
    <mergeCell ref="AD1:AD3"/>
    <mergeCell ref="AE1:AE3"/>
    <mergeCell ref="E64:O64"/>
    <mergeCell ref="AF1:AF3"/>
    <mergeCell ref="AG1:AG3"/>
    <mergeCell ref="AH1:AH3"/>
    <mergeCell ref="AI1:AI3"/>
    <mergeCell ref="AJ1:AJ3"/>
    <mergeCell ref="AK1:AK3"/>
    <mergeCell ref="A56:A69"/>
    <mergeCell ref="C56:C71"/>
    <mergeCell ref="D71:O71"/>
    <mergeCell ref="E16:O16"/>
    <mergeCell ref="E12:O12"/>
    <mergeCell ref="E13:O13"/>
    <mergeCell ref="E14:O14"/>
    <mergeCell ref="E15:O15"/>
    <mergeCell ref="E19:O19"/>
    <mergeCell ref="E20:O20"/>
    <mergeCell ref="E22:O22"/>
    <mergeCell ref="E23:O23"/>
    <mergeCell ref="D32:O32"/>
    <mergeCell ref="E52:O52"/>
    <mergeCell ref="E53:O53"/>
    <mergeCell ref="E29:O29"/>
    <mergeCell ref="E30:O30"/>
    <mergeCell ref="A33:A52"/>
    <mergeCell ref="B33:C54"/>
    <mergeCell ref="E44:O44"/>
    <mergeCell ref="D55:O55"/>
    <mergeCell ref="E37:O37"/>
    <mergeCell ref="E39:O39"/>
    <mergeCell ref="E40:O40"/>
    <mergeCell ref="E41:O41"/>
    <mergeCell ref="E42:O42"/>
    <mergeCell ref="E45:O45"/>
    <mergeCell ref="E47:O47"/>
    <mergeCell ref="E48:O48"/>
    <mergeCell ref="E50:O50"/>
    <mergeCell ref="E51:O51"/>
    <mergeCell ref="E35:O35"/>
    <mergeCell ref="E34:O34"/>
    <mergeCell ref="BB2:BB4"/>
    <mergeCell ref="H3:I3"/>
    <mergeCell ref="K3:L3"/>
    <mergeCell ref="M3:N3"/>
    <mergeCell ref="D4:O4"/>
    <mergeCell ref="E11:O11"/>
    <mergeCell ref="AS1:AS3"/>
    <mergeCell ref="AT1:AT3"/>
    <mergeCell ref="AU1:AU3"/>
    <mergeCell ref="AV1:AV3"/>
    <mergeCell ref="AW1:AW3"/>
    <mergeCell ref="AP1:AP3"/>
    <mergeCell ref="AQ1:AQ3"/>
    <mergeCell ref="AX1:BB1"/>
    <mergeCell ref="AX2:AX4"/>
    <mergeCell ref="AY2:AY4"/>
    <mergeCell ref="AZ2:AZ4"/>
    <mergeCell ref="BA2:BA4"/>
    <mergeCell ref="AR1:AR3"/>
    <mergeCell ref="D3:E3"/>
    <mergeCell ref="E9:O9"/>
    <mergeCell ref="E5:O5"/>
    <mergeCell ref="E6:O6"/>
    <mergeCell ref="E7:O7"/>
    <mergeCell ref="E25:O25"/>
    <mergeCell ref="E26:O26"/>
    <mergeCell ref="E27:O27"/>
    <mergeCell ref="E28:O28"/>
    <mergeCell ref="E17:O17"/>
    <mergeCell ref="D83:K83"/>
    <mergeCell ref="N83:O83"/>
    <mergeCell ref="N84:O84"/>
    <mergeCell ref="P76:AW76"/>
    <mergeCell ref="L77:O77"/>
    <mergeCell ref="L78:O78"/>
    <mergeCell ref="L79:O79"/>
    <mergeCell ref="D82:K82"/>
    <mergeCell ref="N82:O82"/>
    <mergeCell ref="L80:O80"/>
    <mergeCell ref="L81:O81"/>
    <mergeCell ref="L76:O76"/>
    <mergeCell ref="E66:O66"/>
    <mergeCell ref="E68:O68"/>
    <mergeCell ref="E69:O69"/>
    <mergeCell ref="E62:O62"/>
    <mergeCell ref="E57:O57"/>
    <mergeCell ref="E59:O59"/>
    <mergeCell ref="E61:O61"/>
  </mergeCells>
  <conditionalFormatting sqref="AX8:BB8">
    <cfRule type="cellIs" dxfId="885" priority="631" operator="equal">
      <formula>"A"</formula>
    </cfRule>
    <cfRule type="cellIs" dxfId="884" priority="632" operator="equal">
      <formula>"E"</formula>
    </cfRule>
  </conditionalFormatting>
  <conditionalFormatting sqref="AX8:BB8">
    <cfRule type="colorScale" priority="630">
      <colorScale>
        <cfvo type="min"/>
        <cfvo type="max"/>
        <color rgb="FFFF7128"/>
        <color rgb="FFFFEF9C"/>
      </colorScale>
    </cfRule>
  </conditionalFormatting>
  <conditionalFormatting sqref="P8:AW8">
    <cfRule type="cellIs" dxfId="883" priority="629" operator="equal">
      <formula>"a"</formula>
    </cfRule>
  </conditionalFormatting>
  <conditionalFormatting sqref="P8:AW8">
    <cfRule type="cellIs" dxfId="882" priority="625" operator="equal">
      <formula>"b"</formula>
    </cfRule>
    <cfRule type="cellIs" dxfId="881" priority="626" operator="equal">
      <formula>"e"</formula>
    </cfRule>
    <cfRule type="cellIs" dxfId="880" priority="627" operator="equal">
      <formula>"c"</formula>
    </cfRule>
    <cfRule type="cellIs" dxfId="879" priority="628" operator="equal">
      <formula>"n"</formula>
    </cfRule>
  </conditionalFormatting>
  <conditionalFormatting sqref="AX8:BB8">
    <cfRule type="cellIs" dxfId="878" priority="623" operator="equal">
      <formula>"A"</formula>
    </cfRule>
    <cfRule type="cellIs" dxfId="877" priority="624" operator="equal">
      <formula>"E"</formula>
    </cfRule>
  </conditionalFormatting>
  <conditionalFormatting sqref="AX8:BB8">
    <cfRule type="colorScale" priority="622">
      <colorScale>
        <cfvo type="min"/>
        <cfvo type="max"/>
        <color rgb="FFFF7128"/>
        <color rgb="FFFFEF9C"/>
      </colorScale>
    </cfRule>
  </conditionalFormatting>
  <conditionalFormatting sqref="AX8:BB8">
    <cfRule type="cellIs" dxfId="876" priority="620" operator="equal">
      <formula>"A"</formula>
    </cfRule>
    <cfRule type="cellIs" dxfId="875" priority="621" operator="equal">
      <formula>"E"</formula>
    </cfRule>
  </conditionalFormatting>
  <conditionalFormatting sqref="AX8:BB8">
    <cfRule type="colorScale" priority="619">
      <colorScale>
        <cfvo type="min"/>
        <cfvo type="max"/>
        <color rgb="FFFF7128"/>
        <color rgb="FFFFEF9C"/>
      </colorScale>
    </cfRule>
  </conditionalFormatting>
  <conditionalFormatting sqref="AX10:BB10">
    <cfRule type="cellIs" dxfId="874" priority="616" operator="equal">
      <formula>"A"</formula>
    </cfRule>
    <cfRule type="cellIs" dxfId="873" priority="617" operator="equal">
      <formula>"E"</formula>
    </cfRule>
  </conditionalFormatting>
  <conditionalFormatting sqref="AX10:BB10">
    <cfRule type="colorScale" priority="615">
      <colorScale>
        <cfvo type="min"/>
        <cfvo type="max"/>
        <color rgb="FFFF7128"/>
        <color rgb="FFFFEF9C"/>
      </colorScale>
    </cfRule>
  </conditionalFormatting>
  <conditionalFormatting sqref="P10:AW10">
    <cfRule type="cellIs" dxfId="872" priority="614" operator="equal">
      <formula>"a"</formula>
    </cfRule>
  </conditionalFormatting>
  <conditionalFormatting sqref="P10:AW10">
    <cfRule type="cellIs" dxfId="871" priority="610" operator="equal">
      <formula>"b"</formula>
    </cfRule>
    <cfRule type="cellIs" dxfId="870" priority="611" operator="equal">
      <formula>"e"</formula>
    </cfRule>
    <cfRule type="cellIs" dxfId="869" priority="612" operator="equal">
      <formula>"c"</formula>
    </cfRule>
    <cfRule type="cellIs" dxfId="868" priority="613" operator="equal">
      <formula>"n"</formula>
    </cfRule>
  </conditionalFormatting>
  <conditionalFormatting sqref="AX10:BB10">
    <cfRule type="cellIs" dxfId="867" priority="608" operator="equal">
      <formula>"A"</formula>
    </cfRule>
    <cfRule type="cellIs" dxfId="866" priority="609" operator="equal">
      <formula>"E"</formula>
    </cfRule>
  </conditionalFormatting>
  <conditionalFormatting sqref="AX10:BB10">
    <cfRule type="colorScale" priority="607">
      <colorScale>
        <cfvo type="min"/>
        <cfvo type="max"/>
        <color rgb="FFFF7128"/>
        <color rgb="FFFFEF9C"/>
      </colorScale>
    </cfRule>
  </conditionalFormatting>
  <conditionalFormatting sqref="AX10:BB10">
    <cfRule type="cellIs" dxfId="865" priority="605" operator="equal">
      <formula>"A"</formula>
    </cfRule>
    <cfRule type="cellIs" dxfId="864" priority="606" operator="equal">
      <formula>"E"</formula>
    </cfRule>
  </conditionalFormatting>
  <conditionalFormatting sqref="AX10:BB10">
    <cfRule type="colorScale" priority="604">
      <colorScale>
        <cfvo type="min"/>
        <cfvo type="max"/>
        <color rgb="FFFF7128"/>
        <color rgb="FFFFEF9C"/>
      </colorScale>
    </cfRule>
  </conditionalFormatting>
  <conditionalFormatting sqref="AX18:BB18">
    <cfRule type="cellIs" dxfId="863" priority="601" operator="equal">
      <formula>"A"</formula>
    </cfRule>
    <cfRule type="cellIs" dxfId="862" priority="602" operator="equal">
      <formula>"E"</formula>
    </cfRule>
  </conditionalFormatting>
  <conditionalFormatting sqref="AX18:BB18">
    <cfRule type="colorScale" priority="600">
      <colorScale>
        <cfvo type="min"/>
        <cfvo type="max"/>
        <color rgb="FFFF7128"/>
        <color rgb="FFFFEF9C"/>
      </colorScale>
    </cfRule>
  </conditionalFormatting>
  <conditionalFormatting sqref="P18:AW18">
    <cfRule type="cellIs" dxfId="861" priority="599" operator="equal">
      <formula>"a"</formula>
    </cfRule>
  </conditionalFormatting>
  <conditionalFormatting sqref="P18:AW18">
    <cfRule type="cellIs" dxfId="860" priority="595" operator="equal">
      <formula>"b"</formula>
    </cfRule>
    <cfRule type="cellIs" dxfId="859" priority="596" operator="equal">
      <formula>"e"</formula>
    </cfRule>
    <cfRule type="cellIs" dxfId="858" priority="597" operator="equal">
      <formula>"c"</formula>
    </cfRule>
    <cfRule type="cellIs" dxfId="857" priority="598" operator="equal">
      <formula>"n"</formula>
    </cfRule>
  </conditionalFormatting>
  <conditionalFormatting sqref="AX18:BB18">
    <cfRule type="cellIs" dxfId="856" priority="593" operator="equal">
      <formula>"A"</formula>
    </cfRule>
    <cfRule type="cellIs" dxfId="855" priority="594" operator="equal">
      <formula>"E"</formula>
    </cfRule>
  </conditionalFormatting>
  <conditionalFormatting sqref="AX18:BB18">
    <cfRule type="colorScale" priority="592">
      <colorScale>
        <cfvo type="min"/>
        <cfvo type="max"/>
        <color rgb="FFFF7128"/>
        <color rgb="FFFFEF9C"/>
      </colorScale>
    </cfRule>
  </conditionalFormatting>
  <conditionalFormatting sqref="AX18:BB18">
    <cfRule type="cellIs" dxfId="854" priority="590" operator="equal">
      <formula>"A"</formula>
    </cfRule>
    <cfRule type="cellIs" dxfId="853" priority="591" operator="equal">
      <formula>"E"</formula>
    </cfRule>
  </conditionalFormatting>
  <conditionalFormatting sqref="AX18:BB18">
    <cfRule type="colorScale" priority="589">
      <colorScale>
        <cfvo type="min"/>
        <cfvo type="max"/>
        <color rgb="FFFF7128"/>
        <color rgb="FFFFEF9C"/>
      </colorScale>
    </cfRule>
  </conditionalFormatting>
  <conditionalFormatting sqref="AX21:BB21">
    <cfRule type="cellIs" dxfId="852" priority="586" operator="equal">
      <formula>"A"</formula>
    </cfRule>
    <cfRule type="cellIs" dxfId="851" priority="587" operator="equal">
      <formula>"E"</formula>
    </cfRule>
  </conditionalFormatting>
  <conditionalFormatting sqref="AX21:BB21">
    <cfRule type="colorScale" priority="585">
      <colorScale>
        <cfvo type="min"/>
        <cfvo type="max"/>
        <color rgb="FFFF7128"/>
        <color rgb="FFFFEF9C"/>
      </colorScale>
    </cfRule>
  </conditionalFormatting>
  <conditionalFormatting sqref="P21:AW21">
    <cfRule type="cellIs" dxfId="850" priority="584" operator="equal">
      <formula>"a"</formula>
    </cfRule>
  </conditionalFormatting>
  <conditionalFormatting sqref="P21:AW21">
    <cfRule type="cellIs" dxfId="849" priority="580" operator="equal">
      <formula>"b"</formula>
    </cfRule>
    <cfRule type="cellIs" dxfId="848" priority="581" operator="equal">
      <formula>"e"</formula>
    </cfRule>
    <cfRule type="cellIs" dxfId="847" priority="582" operator="equal">
      <formula>"c"</formula>
    </cfRule>
    <cfRule type="cellIs" dxfId="846" priority="583" operator="equal">
      <formula>"n"</formula>
    </cfRule>
  </conditionalFormatting>
  <conditionalFormatting sqref="AX21:BB21">
    <cfRule type="cellIs" dxfId="845" priority="578" operator="equal">
      <formula>"A"</formula>
    </cfRule>
    <cfRule type="cellIs" dxfId="844" priority="579" operator="equal">
      <formula>"E"</formula>
    </cfRule>
  </conditionalFormatting>
  <conditionalFormatting sqref="AX21:BB21">
    <cfRule type="colorScale" priority="577">
      <colorScale>
        <cfvo type="min"/>
        <cfvo type="max"/>
        <color rgb="FFFF7128"/>
        <color rgb="FFFFEF9C"/>
      </colorScale>
    </cfRule>
  </conditionalFormatting>
  <conditionalFormatting sqref="AX21:BB21">
    <cfRule type="cellIs" dxfId="843" priority="575" operator="equal">
      <formula>"A"</formula>
    </cfRule>
    <cfRule type="cellIs" dxfId="842" priority="576" operator="equal">
      <formula>"E"</formula>
    </cfRule>
  </conditionalFormatting>
  <conditionalFormatting sqref="AX21:BB21">
    <cfRule type="colorScale" priority="574">
      <colorScale>
        <cfvo type="min"/>
        <cfvo type="max"/>
        <color rgb="FFFF7128"/>
        <color rgb="FFFFEF9C"/>
      </colorScale>
    </cfRule>
  </conditionalFormatting>
  <conditionalFormatting sqref="AX24:BB24">
    <cfRule type="cellIs" dxfId="841" priority="571" operator="equal">
      <formula>"A"</formula>
    </cfRule>
    <cfRule type="cellIs" dxfId="840" priority="572" operator="equal">
      <formula>"E"</formula>
    </cfRule>
  </conditionalFormatting>
  <conditionalFormatting sqref="AX24:BB24">
    <cfRule type="colorScale" priority="570">
      <colorScale>
        <cfvo type="min"/>
        <cfvo type="max"/>
        <color rgb="FFFF7128"/>
        <color rgb="FFFFEF9C"/>
      </colorScale>
    </cfRule>
  </conditionalFormatting>
  <conditionalFormatting sqref="P24:AW24">
    <cfRule type="cellIs" dxfId="839" priority="569" operator="equal">
      <formula>"a"</formula>
    </cfRule>
  </conditionalFormatting>
  <conditionalFormatting sqref="P24:AW24">
    <cfRule type="cellIs" dxfId="838" priority="565" operator="equal">
      <formula>"b"</formula>
    </cfRule>
    <cfRule type="cellIs" dxfId="837" priority="566" operator="equal">
      <formula>"e"</formula>
    </cfRule>
    <cfRule type="cellIs" dxfId="836" priority="567" operator="equal">
      <formula>"c"</formula>
    </cfRule>
    <cfRule type="cellIs" dxfId="835" priority="568" operator="equal">
      <formula>"n"</formula>
    </cfRule>
  </conditionalFormatting>
  <conditionalFormatting sqref="AX24:BB24">
    <cfRule type="cellIs" dxfId="834" priority="563" operator="equal">
      <formula>"A"</formula>
    </cfRule>
    <cfRule type="cellIs" dxfId="833" priority="564" operator="equal">
      <formula>"E"</formula>
    </cfRule>
  </conditionalFormatting>
  <conditionalFormatting sqref="AX24:BB24">
    <cfRule type="colorScale" priority="562">
      <colorScale>
        <cfvo type="min"/>
        <cfvo type="max"/>
        <color rgb="FFFF7128"/>
        <color rgb="FFFFEF9C"/>
      </colorScale>
    </cfRule>
  </conditionalFormatting>
  <conditionalFormatting sqref="AX24:BB24">
    <cfRule type="cellIs" dxfId="832" priority="560" operator="equal">
      <formula>"A"</formula>
    </cfRule>
    <cfRule type="cellIs" dxfId="831" priority="561" operator="equal">
      <formula>"E"</formula>
    </cfRule>
  </conditionalFormatting>
  <conditionalFormatting sqref="AX24:BB24">
    <cfRule type="colorScale" priority="559">
      <colorScale>
        <cfvo type="min"/>
        <cfvo type="max"/>
        <color rgb="FFFF7128"/>
        <color rgb="FFFFEF9C"/>
      </colorScale>
    </cfRule>
  </conditionalFormatting>
  <conditionalFormatting sqref="AX33:BB33">
    <cfRule type="cellIs" dxfId="830" priority="556" operator="equal">
      <formula>"A"</formula>
    </cfRule>
    <cfRule type="cellIs" dxfId="829" priority="557" operator="equal">
      <formula>"E"</formula>
    </cfRule>
  </conditionalFormatting>
  <conditionalFormatting sqref="AX33:BB33">
    <cfRule type="colorScale" priority="555">
      <colorScale>
        <cfvo type="min"/>
        <cfvo type="max"/>
        <color rgb="FFFF7128"/>
        <color rgb="FFFFEF9C"/>
      </colorScale>
    </cfRule>
  </conditionalFormatting>
  <conditionalFormatting sqref="P33:AW33">
    <cfRule type="cellIs" dxfId="828" priority="554" operator="equal">
      <formula>"a"</formula>
    </cfRule>
  </conditionalFormatting>
  <conditionalFormatting sqref="P33:AW33">
    <cfRule type="cellIs" dxfId="827" priority="550" operator="equal">
      <formula>"b"</formula>
    </cfRule>
    <cfRule type="cellIs" dxfId="826" priority="551" operator="equal">
      <formula>"e"</formula>
    </cfRule>
    <cfRule type="cellIs" dxfId="825" priority="552" operator="equal">
      <formula>"c"</formula>
    </cfRule>
    <cfRule type="cellIs" dxfId="824" priority="553" operator="equal">
      <formula>"n"</formula>
    </cfRule>
  </conditionalFormatting>
  <conditionalFormatting sqref="AX33:BB33">
    <cfRule type="cellIs" dxfId="823" priority="548" operator="equal">
      <formula>"A"</formula>
    </cfRule>
    <cfRule type="cellIs" dxfId="822" priority="549" operator="equal">
      <formula>"E"</formula>
    </cfRule>
  </conditionalFormatting>
  <conditionalFormatting sqref="AX33:BB33">
    <cfRule type="colorScale" priority="547">
      <colorScale>
        <cfvo type="min"/>
        <cfvo type="max"/>
        <color rgb="FFFF7128"/>
        <color rgb="FFFFEF9C"/>
      </colorScale>
    </cfRule>
  </conditionalFormatting>
  <conditionalFormatting sqref="AX33:BB33">
    <cfRule type="cellIs" dxfId="821" priority="545" operator="equal">
      <formula>"A"</formula>
    </cfRule>
    <cfRule type="cellIs" dxfId="820" priority="546" operator="equal">
      <formula>"E"</formula>
    </cfRule>
  </conditionalFormatting>
  <conditionalFormatting sqref="AX33:BB33">
    <cfRule type="colorScale" priority="544">
      <colorScale>
        <cfvo type="min"/>
        <cfvo type="max"/>
        <color rgb="FFFF7128"/>
        <color rgb="FFFFEF9C"/>
      </colorScale>
    </cfRule>
  </conditionalFormatting>
  <conditionalFormatting sqref="AX36:BB36">
    <cfRule type="cellIs" dxfId="819" priority="541" operator="equal">
      <formula>"A"</formula>
    </cfRule>
    <cfRule type="cellIs" dxfId="818" priority="542" operator="equal">
      <formula>"E"</formula>
    </cfRule>
  </conditionalFormatting>
  <conditionalFormatting sqref="AX36:BB36">
    <cfRule type="colorScale" priority="540">
      <colorScale>
        <cfvo type="min"/>
        <cfvo type="max"/>
        <color rgb="FFFF7128"/>
        <color rgb="FFFFEF9C"/>
      </colorScale>
    </cfRule>
  </conditionalFormatting>
  <conditionalFormatting sqref="P36:AW36">
    <cfRule type="cellIs" dxfId="817" priority="539" operator="equal">
      <formula>"a"</formula>
    </cfRule>
  </conditionalFormatting>
  <conditionalFormatting sqref="P36:AW36">
    <cfRule type="cellIs" dxfId="816" priority="535" operator="equal">
      <formula>"b"</formula>
    </cfRule>
    <cfRule type="cellIs" dxfId="815" priority="536" operator="equal">
      <formula>"e"</formula>
    </cfRule>
    <cfRule type="cellIs" dxfId="814" priority="537" operator="equal">
      <formula>"c"</formula>
    </cfRule>
    <cfRule type="cellIs" dxfId="813" priority="538" operator="equal">
      <formula>"n"</formula>
    </cfRule>
  </conditionalFormatting>
  <conditionalFormatting sqref="AX36:BB36">
    <cfRule type="cellIs" dxfId="812" priority="533" operator="equal">
      <formula>"A"</formula>
    </cfRule>
    <cfRule type="cellIs" dxfId="811" priority="534" operator="equal">
      <formula>"E"</formula>
    </cfRule>
  </conditionalFormatting>
  <conditionalFormatting sqref="AX36:BB36">
    <cfRule type="colorScale" priority="532">
      <colorScale>
        <cfvo type="min"/>
        <cfvo type="max"/>
        <color rgb="FFFF7128"/>
        <color rgb="FFFFEF9C"/>
      </colorScale>
    </cfRule>
  </conditionalFormatting>
  <conditionalFormatting sqref="AX36:BB36">
    <cfRule type="cellIs" dxfId="810" priority="530" operator="equal">
      <formula>"A"</formula>
    </cfRule>
    <cfRule type="cellIs" dxfId="809" priority="531" operator="equal">
      <formula>"E"</formula>
    </cfRule>
  </conditionalFormatting>
  <conditionalFormatting sqref="AX36:BB36">
    <cfRule type="colorScale" priority="529">
      <colorScale>
        <cfvo type="min"/>
        <cfvo type="max"/>
        <color rgb="FFFF7128"/>
        <color rgb="FFFFEF9C"/>
      </colorScale>
    </cfRule>
  </conditionalFormatting>
  <conditionalFormatting sqref="AX38:BB38">
    <cfRule type="cellIs" dxfId="808" priority="526" operator="equal">
      <formula>"A"</formula>
    </cfRule>
    <cfRule type="cellIs" dxfId="807" priority="527" operator="equal">
      <formula>"E"</formula>
    </cfRule>
  </conditionalFormatting>
  <conditionalFormatting sqref="AX38:BB38">
    <cfRule type="colorScale" priority="525">
      <colorScale>
        <cfvo type="min"/>
        <cfvo type="max"/>
        <color rgb="FFFF7128"/>
        <color rgb="FFFFEF9C"/>
      </colorScale>
    </cfRule>
  </conditionalFormatting>
  <conditionalFormatting sqref="P38:AW38">
    <cfRule type="cellIs" dxfId="806" priority="524" operator="equal">
      <formula>"a"</formula>
    </cfRule>
  </conditionalFormatting>
  <conditionalFormatting sqref="P38:AW38">
    <cfRule type="cellIs" dxfId="805" priority="520" operator="equal">
      <formula>"b"</formula>
    </cfRule>
    <cfRule type="cellIs" dxfId="804" priority="521" operator="equal">
      <formula>"e"</formula>
    </cfRule>
    <cfRule type="cellIs" dxfId="803" priority="522" operator="equal">
      <formula>"c"</formula>
    </cfRule>
    <cfRule type="cellIs" dxfId="802" priority="523" operator="equal">
      <formula>"n"</formula>
    </cfRule>
  </conditionalFormatting>
  <conditionalFormatting sqref="AX38:BB38">
    <cfRule type="cellIs" dxfId="801" priority="518" operator="equal">
      <formula>"A"</formula>
    </cfRule>
    <cfRule type="cellIs" dxfId="800" priority="519" operator="equal">
      <formula>"E"</formula>
    </cfRule>
  </conditionalFormatting>
  <conditionalFormatting sqref="AX38:BB38">
    <cfRule type="colorScale" priority="517">
      <colorScale>
        <cfvo type="min"/>
        <cfvo type="max"/>
        <color rgb="FFFF7128"/>
        <color rgb="FFFFEF9C"/>
      </colorScale>
    </cfRule>
  </conditionalFormatting>
  <conditionalFormatting sqref="AX38:BB38">
    <cfRule type="cellIs" dxfId="799" priority="515" operator="equal">
      <formula>"A"</formula>
    </cfRule>
    <cfRule type="cellIs" dxfId="798" priority="516" operator="equal">
      <formula>"E"</formula>
    </cfRule>
  </conditionalFormatting>
  <conditionalFormatting sqref="AX38:BB38">
    <cfRule type="colorScale" priority="514">
      <colorScale>
        <cfvo type="min"/>
        <cfvo type="max"/>
        <color rgb="FFFF7128"/>
        <color rgb="FFFFEF9C"/>
      </colorScale>
    </cfRule>
  </conditionalFormatting>
  <conditionalFormatting sqref="AX43:BB43">
    <cfRule type="cellIs" dxfId="797" priority="511" operator="equal">
      <formula>"A"</formula>
    </cfRule>
    <cfRule type="cellIs" dxfId="796" priority="512" operator="equal">
      <formula>"E"</formula>
    </cfRule>
  </conditionalFormatting>
  <conditionalFormatting sqref="AX43:BB43">
    <cfRule type="colorScale" priority="510">
      <colorScale>
        <cfvo type="min"/>
        <cfvo type="max"/>
        <color rgb="FFFF7128"/>
        <color rgb="FFFFEF9C"/>
      </colorScale>
    </cfRule>
  </conditionalFormatting>
  <conditionalFormatting sqref="P43:AW43">
    <cfRule type="cellIs" dxfId="795" priority="509" operator="equal">
      <formula>"a"</formula>
    </cfRule>
  </conditionalFormatting>
  <conditionalFormatting sqref="P43:AW43">
    <cfRule type="cellIs" dxfId="794" priority="505" operator="equal">
      <formula>"b"</formula>
    </cfRule>
    <cfRule type="cellIs" dxfId="793" priority="506" operator="equal">
      <formula>"e"</formula>
    </cfRule>
    <cfRule type="cellIs" dxfId="792" priority="507" operator="equal">
      <formula>"c"</formula>
    </cfRule>
    <cfRule type="cellIs" dxfId="791" priority="508" operator="equal">
      <formula>"n"</formula>
    </cfRule>
  </conditionalFormatting>
  <conditionalFormatting sqref="AX43:BB43">
    <cfRule type="cellIs" dxfId="790" priority="503" operator="equal">
      <formula>"A"</formula>
    </cfRule>
    <cfRule type="cellIs" dxfId="789" priority="504" operator="equal">
      <formula>"E"</formula>
    </cfRule>
  </conditionalFormatting>
  <conditionalFormatting sqref="AX43:BB43">
    <cfRule type="colorScale" priority="502">
      <colorScale>
        <cfvo type="min"/>
        <cfvo type="max"/>
        <color rgb="FFFF7128"/>
        <color rgb="FFFFEF9C"/>
      </colorScale>
    </cfRule>
  </conditionalFormatting>
  <conditionalFormatting sqref="AX43:BB43">
    <cfRule type="cellIs" dxfId="788" priority="500" operator="equal">
      <formula>"A"</formula>
    </cfRule>
    <cfRule type="cellIs" dxfId="787" priority="501" operator="equal">
      <formula>"E"</formula>
    </cfRule>
  </conditionalFormatting>
  <conditionalFormatting sqref="AX43:BB43">
    <cfRule type="colorScale" priority="499">
      <colorScale>
        <cfvo type="min"/>
        <cfvo type="max"/>
        <color rgb="FFFF7128"/>
        <color rgb="FFFFEF9C"/>
      </colorScale>
    </cfRule>
  </conditionalFormatting>
  <conditionalFormatting sqref="AX46:BB46">
    <cfRule type="cellIs" dxfId="786" priority="496" operator="equal">
      <formula>"A"</formula>
    </cfRule>
    <cfRule type="cellIs" dxfId="785" priority="497" operator="equal">
      <formula>"E"</formula>
    </cfRule>
  </conditionalFormatting>
  <conditionalFormatting sqref="AX46:BB46">
    <cfRule type="colorScale" priority="495">
      <colorScale>
        <cfvo type="min"/>
        <cfvo type="max"/>
        <color rgb="FFFF7128"/>
        <color rgb="FFFFEF9C"/>
      </colorScale>
    </cfRule>
  </conditionalFormatting>
  <conditionalFormatting sqref="Q46:AW46">
    <cfRule type="cellIs" dxfId="784" priority="494" operator="equal">
      <formula>"a"</formula>
    </cfRule>
  </conditionalFormatting>
  <conditionalFormatting sqref="Q46:AW46">
    <cfRule type="cellIs" dxfId="783" priority="490" operator="equal">
      <formula>"b"</formula>
    </cfRule>
    <cfRule type="cellIs" dxfId="782" priority="491" operator="equal">
      <formula>"e"</formula>
    </cfRule>
    <cfRule type="cellIs" dxfId="781" priority="492" operator="equal">
      <formula>"c"</formula>
    </cfRule>
    <cfRule type="cellIs" dxfId="780" priority="493" operator="equal">
      <formula>"n"</formula>
    </cfRule>
  </conditionalFormatting>
  <conditionalFormatting sqref="AX46:BB46">
    <cfRule type="cellIs" dxfId="779" priority="488" operator="equal">
      <formula>"A"</formula>
    </cfRule>
    <cfRule type="cellIs" dxfId="778" priority="489" operator="equal">
      <formula>"E"</formula>
    </cfRule>
  </conditionalFormatting>
  <conditionalFormatting sqref="AX46:BB46">
    <cfRule type="colorScale" priority="487">
      <colorScale>
        <cfvo type="min"/>
        <cfvo type="max"/>
        <color rgb="FFFF7128"/>
        <color rgb="FFFFEF9C"/>
      </colorScale>
    </cfRule>
  </conditionalFormatting>
  <conditionalFormatting sqref="AX46:BB46">
    <cfRule type="cellIs" dxfId="777" priority="485" operator="equal">
      <formula>"A"</formula>
    </cfRule>
    <cfRule type="cellIs" dxfId="776" priority="486" operator="equal">
      <formula>"E"</formula>
    </cfRule>
  </conditionalFormatting>
  <conditionalFormatting sqref="AX46:BB46">
    <cfRule type="colorScale" priority="484">
      <colorScale>
        <cfvo type="min"/>
        <cfvo type="max"/>
        <color rgb="FFFF7128"/>
        <color rgb="FFFFEF9C"/>
      </colorScale>
    </cfRule>
  </conditionalFormatting>
  <conditionalFormatting sqref="AX49:BB49">
    <cfRule type="cellIs" dxfId="775" priority="481" operator="equal">
      <formula>"A"</formula>
    </cfRule>
    <cfRule type="cellIs" dxfId="774" priority="482" operator="equal">
      <formula>"E"</formula>
    </cfRule>
  </conditionalFormatting>
  <conditionalFormatting sqref="AX49:BB49">
    <cfRule type="colorScale" priority="480">
      <colorScale>
        <cfvo type="min"/>
        <cfvo type="max"/>
        <color rgb="FFFF7128"/>
        <color rgb="FFFFEF9C"/>
      </colorScale>
    </cfRule>
  </conditionalFormatting>
  <conditionalFormatting sqref="P49:AW49">
    <cfRule type="cellIs" dxfId="773" priority="479" operator="equal">
      <formula>"a"</formula>
    </cfRule>
  </conditionalFormatting>
  <conditionalFormatting sqref="P49:AW49">
    <cfRule type="cellIs" dxfId="772" priority="475" operator="equal">
      <formula>"b"</formula>
    </cfRule>
    <cfRule type="cellIs" dxfId="771" priority="476" operator="equal">
      <formula>"e"</formula>
    </cfRule>
    <cfRule type="cellIs" dxfId="770" priority="477" operator="equal">
      <formula>"c"</formula>
    </cfRule>
    <cfRule type="cellIs" dxfId="769" priority="478" operator="equal">
      <formula>"n"</formula>
    </cfRule>
  </conditionalFormatting>
  <conditionalFormatting sqref="AX49:BB49">
    <cfRule type="cellIs" dxfId="768" priority="473" operator="equal">
      <formula>"A"</formula>
    </cfRule>
    <cfRule type="cellIs" dxfId="767" priority="474" operator="equal">
      <formula>"E"</formula>
    </cfRule>
  </conditionalFormatting>
  <conditionalFormatting sqref="AX49:BB49">
    <cfRule type="colorScale" priority="472">
      <colorScale>
        <cfvo type="min"/>
        <cfvo type="max"/>
        <color rgb="FFFF7128"/>
        <color rgb="FFFFEF9C"/>
      </colorScale>
    </cfRule>
  </conditionalFormatting>
  <conditionalFormatting sqref="AX49:BB49">
    <cfRule type="cellIs" dxfId="766" priority="470" operator="equal">
      <formula>"A"</formula>
    </cfRule>
    <cfRule type="cellIs" dxfId="765" priority="471" operator="equal">
      <formula>"E"</formula>
    </cfRule>
  </conditionalFormatting>
  <conditionalFormatting sqref="AX49:BB49">
    <cfRule type="colorScale" priority="469">
      <colorScale>
        <cfvo type="min"/>
        <cfvo type="max"/>
        <color rgb="FFFF7128"/>
        <color rgb="FFFFEF9C"/>
      </colorScale>
    </cfRule>
  </conditionalFormatting>
  <conditionalFormatting sqref="AX56:BB56">
    <cfRule type="cellIs" dxfId="764" priority="466" operator="equal">
      <formula>"A"</formula>
    </cfRule>
    <cfRule type="cellIs" dxfId="763" priority="467" operator="equal">
      <formula>"E"</formula>
    </cfRule>
  </conditionalFormatting>
  <conditionalFormatting sqref="AX56:BB56">
    <cfRule type="colorScale" priority="465">
      <colorScale>
        <cfvo type="min"/>
        <cfvo type="max"/>
        <color rgb="FFFF7128"/>
        <color rgb="FFFFEF9C"/>
      </colorScale>
    </cfRule>
  </conditionalFormatting>
  <conditionalFormatting sqref="P56:AW56">
    <cfRule type="cellIs" dxfId="762" priority="464" operator="equal">
      <formula>"a"</formula>
    </cfRule>
  </conditionalFormatting>
  <conditionalFormatting sqref="P56:AW56">
    <cfRule type="cellIs" dxfId="761" priority="460" operator="equal">
      <formula>"b"</formula>
    </cfRule>
    <cfRule type="cellIs" dxfId="760" priority="461" operator="equal">
      <formula>"e"</formula>
    </cfRule>
    <cfRule type="cellIs" dxfId="759" priority="462" operator="equal">
      <formula>"c"</formula>
    </cfRule>
    <cfRule type="cellIs" dxfId="758" priority="463" operator="equal">
      <formula>"n"</formula>
    </cfRule>
  </conditionalFormatting>
  <conditionalFormatting sqref="AX56:BB56">
    <cfRule type="cellIs" dxfId="757" priority="458" operator="equal">
      <formula>"A"</formula>
    </cfRule>
    <cfRule type="cellIs" dxfId="756" priority="459" operator="equal">
      <formula>"E"</formula>
    </cfRule>
  </conditionalFormatting>
  <conditionalFormatting sqref="AX56:BB56">
    <cfRule type="colorScale" priority="457">
      <colorScale>
        <cfvo type="min"/>
        <cfvo type="max"/>
        <color rgb="FFFF7128"/>
        <color rgb="FFFFEF9C"/>
      </colorScale>
    </cfRule>
  </conditionalFormatting>
  <conditionalFormatting sqref="AX56:BB56">
    <cfRule type="cellIs" dxfId="755" priority="455" operator="equal">
      <formula>"A"</formula>
    </cfRule>
    <cfRule type="cellIs" dxfId="754" priority="456" operator="equal">
      <formula>"E"</formula>
    </cfRule>
  </conditionalFormatting>
  <conditionalFormatting sqref="AX56:BB56">
    <cfRule type="colorScale" priority="454">
      <colorScale>
        <cfvo type="min"/>
        <cfvo type="max"/>
        <color rgb="FFFF7128"/>
        <color rgb="FFFFEF9C"/>
      </colorScale>
    </cfRule>
  </conditionalFormatting>
  <conditionalFormatting sqref="AX58:BB58">
    <cfRule type="cellIs" dxfId="753" priority="451" operator="equal">
      <formula>"A"</formula>
    </cfRule>
    <cfRule type="cellIs" dxfId="752" priority="452" operator="equal">
      <formula>"E"</formula>
    </cfRule>
  </conditionalFormatting>
  <conditionalFormatting sqref="AX58:BB58">
    <cfRule type="colorScale" priority="450">
      <colorScale>
        <cfvo type="min"/>
        <cfvo type="max"/>
        <color rgb="FFFF7128"/>
        <color rgb="FFFFEF9C"/>
      </colorScale>
    </cfRule>
  </conditionalFormatting>
  <conditionalFormatting sqref="P58:AW58">
    <cfRule type="cellIs" dxfId="751" priority="449" operator="equal">
      <formula>"a"</formula>
    </cfRule>
  </conditionalFormatting>
  <conditionalFormatting sqref="P58:AW58">
    <cfRule type="cellIs" dxfId="750" priority="445" operator="equal">
      <formula>"b"</formula>
    </cfRule>
    <cfRule type="cellIs" dxfId="749" priority="446" operator="equal">
      <formula>"e"</formula>
    </cfRule>
    <cfRule type="cellIs" dxfId="748" priority="447" operator="equal">
      <formula>"c"</formula>
    </cfRule>
    <cfRule type="cellIs" dxfId="747" priority="448" operator="equal">
      <formula>"n"</formula>
    </cfRule>
  </conditionalFormatting>
  <conditionalFormatting sqref="AX58:BB58">
    <cfRule type="cellIs" dxfId="746" priority="443" operator="equal">
      <formula>"A"</formula>
    </cfRule>
    <cfRule type="cellIs" dxfId="745" priority="444" operator="equal">
      <formula>"E"</formula>
    </cfRule>
  </conditionalFormatting>
  <conditionalFormatting sqref="AX58:BB58">
    <cfRule type="colorScale" priority="442">
      <colorScale>
        <cfvo type="min"/>
        <cfvo type="max"/>
        <color rgb="FFFF7128"/>
        <color rgb="FFFFEF9C"/>
      </colorScale>
    </cfRule>
  </conditionalFormatting>
  <conditionalFormatting sqref="AX58:BB58">
    <cfRule type="cellIs" dxfId="744" priority="440" operator="equal">
      <formula>"A"</formula>
    </cfRule>
    <cfRule type="cellIs" dxfId="743" priority="441" operator="equal">
      <formula>"E"</formula>
    </cfRule>
  </conditionalFormatting>
  <conditionalFormatting sqref="AX58:BB58">
    <cfRule type="colorScale" priority="439">
      <colorScale>
        <cfvo type="min"/>
        <cfvo type="max"/>
        <color rgb="FFFF7128"/>
        <color rgb="FFFFEF9C"/>
      </colorScale>
    </cfRule>
  </conditionalFormatting>
  <conditionalFormatting sqref="AX60:BB60">
    <cfRule type="cellIs" dxfId="742" priority="436" operator="equal">
      <formula>"A"</formula>
    </cfRule>
    <cfRule type="cellIs" dxfId="741" priority="437" operator="equal">
      <formula>"E"</formula>
    </cfRule>
  </conditionalFormatting>
  <conditionalFormatting sqref="AX60:BB60">
    <cfRule type="colorScale" priority="435">
      <colorScale>
        <cfvo type="min"/>
        <cfvo type="max"/>
        <color rgb="FFFF7128"/>
        <color rgb="FFFFEF9C"/>
      </colorScale>
    </cfRule>
  </conditionalFormatting>
  <conditionalFormatting sqref="P60:AW60">
    <cfRule type="cellIs" dxfId="740" priority="434" operator="equal">
      <formula>"a"</formula>
    </cfRule>
  </conditionalFormatting>
  <conditionalFormatting sqref="P60:AW60">
    <cfRule type="cellIs" dxfId="739" priority="430" operator="equal">
      <formula>"b"</formula>
    </cfRule>
    <cfRule type="cellIs" dxfId="738" priority="431" operator="equal">
      <formula>"e"</formula>
    </cfRule>
    <cfRule type="cellIs" dxfId="737" priority="432" operator="equal">
      <formula>"c"</formula>
    </cfRule>
    <cfRule type="cellIs" dxfId="736" priority="433" operator="equal">
      <formula>"n"</formula>
    </cfRule>
  </conditionalFormatting>
  <conditionalFormatting sqref="AX60:BB60">
    <cfRule type="cellIs" dxfId="735" priority="428" operator="equal">
      <formula>"A"</formula>
    </cfRule>
    <cfRule type="cellIs" dxfId="734" priority="429" operator="equal">
      <formula>"E"</formula>
    </cfRule>
  </conditionalFormatting>
  <conditionalFormatting sqref="AX60:BB60">
    <cfRule type="colorScale" priority="427">
      <colorScale>
        <cfvo type="min"/>
        <cfvo type="max"/>
        <color rgb="FFFF7128"/>
        <color rgb="FFFFEF9C"/>
      </colorScale>
    </cfRule>
  </conditionalFormatting>
  <conditionalFormatting sqref="AX60:BB60">
    <cfRule type="cellIs" dxfId="733" priority="425" operator="equal">
      <formula>"A"</formula>
    </cfRule>
    <cfRule type="cellIs" dxfId="732" priority="426" operator="equal">
      <formula>"E"</formula>
    </cfRule>
  </conditionalFormatting>
  <conditionalFormatting sqref="AX60:BB60">
    <cfRule type="colorScale" priority="424">
      <colorScale>
        <cfvo type="min"/>
        <cfvo type="max"/>
        <color rgb="FFFF7128"/>
        <color rgb="FFFFEF9C"/>
      </colorScale>
    </cfRule>
  </conditionalFormatting>
  <conditionalFormatting sqref="AX63:BB63">
    <cfRule type="cellIs" dxfId="731" priority="421" operator="equal">
      <formula>"A"</formula>
    </cfRule>
    <cfRule type="cellIs" dxfId="730" priority="422" operator="equal">
      <formula>"E"</formula>
    </cfRule>
  </conditionalFormatting>
  <conditionalFormatting sqref="AX63:BB63">
    <cfRule type="colorScale" priority="420">
      <colorScale>
        <cfvo type="min"/>
        <cfvo type="max"/>
        <color rgb="FFFF7128"/>
        <color rgb="FFFFEF9C"/>
      </colorScale>
    </cfRule>
  </conditionalFormatting>
  <conditionalFormatting sqref="P63:AW63">
    <cfRule type="cellIs" dxfId="729" priority="419" operator="equal">
      <formula>"a"</formula>
    </cfRule>
  </conditionalFormatting>
  <conditionalFormatting sqref="P63:AW63">
    <cfRule type="cellIs" dxfId="728" priority="415" operator="equal">
      <formula>"b"</formula>
    </cfRule>
    <cfRule type="cellIs" dxfId="727" priority="416" operator="equal">
      <formula>"e"</formula>
    </cfRule>
    <cfRule type="cellIs" dxfId="726" priority="417" operator="equal">
      <formula>"c"</formula>
    </cfRule>
    <cfRule type="cellIs" dxfId="725" priority="418" operator="equal">
      <formula>"n"</formula>
    </cfRule>
  </conditionalFormatting>
  <conditionalFormatting sqref="AX63:BB63">
    <cfRule type="cellIs" dxfId="724" priority="413" operator="equal">
      <formula>"A"</formula>
    </cfRule>
    <cfRule type="cellIs" dxfId="723" priority="414" operator="equal">
      <formula>"E"</formula>
    </cfRule>
  </conditionalFormatting>
  <conditionalFormatting sqref="AX63:BB63">
    <cfRule type="colorScale" priority="412">
      <colorScale>
        <cfvo type="min"/>
        <cfvo type="max"/>
        <color rgb="FFFF7128"/>
        <color rgb="FFFFEF9C"/>
      </colorScale>
    </cfRule>
  </conditionalFormatting>
  <conditionalFormatting sqref="AX63:BB63">
    <cfRule type="cellIs" dxfId="722" priority="410" operator="equal">
      <formula>"A"</formula>
    </cfRule>
    <cfRule type="cellIs" dxfId="721" priority="411" operator="equal">
      <formula>"E"</formula>
    </cfRule>
  </conditionalFormatting>
  <conditionalFormatting sqref="AX63:BB63">
    <cfRule type="colorScale" priority="409">
      <colorScale>
        <cfvo type="min"/>
        <cfvo type="max"/>
        <color rgb="FFFF7128"/>
        <color rgb="FFFFEF9C"/>
      </colorScale>
    </cfRule>
  </conditionalFormatting>
  <conditionalFormatting sqref="AX65:BB65">
    <cfRule type="cellIs" dxfId="720" priority="406" operator="equal">
      <formula>"A"</formula>
    </cfRule>
    <cfRule type="cellIs" dxfId="719" priority="407" operator="equal">
      <formula>"E"</formula>
    </cfRule>
  </conditionalFormatting>
  <conditionalFormatting sqref="AX65:BB65">
    <cfRule type="colorScale" priority="405">
      <colorScale>
        <cfvo type="min"/>
        <cfvo type="max"/>
        <color rgb="FFFF7128"/>
        <color rgb="FFFFEF9C"/>
      </colorScale>
    </cfRule>
  </conditionalFormatting>
  <conditionalFormatting sqref="P65:AW65">
    <cfRule type="cellIs" dxfId="718" priority="404" operator="equal">
      <formula>"a"</formula>
    </cfRule>
  </conditionalFormatting>
  <conditionalFormatting sqref="P65:AW65">
    <cfRule type="cellIs" dxfId="717" priority="400" operator="equal">
      <formula>"b"</formula>
    </cfRule>
    <cfRule type="cellIs" dxfId="716" priority="401" operator="equal">
      <formula>"e"</formula>
    </cfRule>
    <cfRule type="cellIs" dxfId="715" priority="402" operator="equal">
      <formula>"c"</formula>
    </cfRule>
    <cfRule type="cellIs" dxfId="714" priority="403" operator="equal">
      <formula>"n"</formula>
    </cfRule>
  </conditionalFormatting>
  <conditionalFormatting sqref="AX65:BB65">
    <cfRule type="cellIs" dxfId="713" priority="398" operator="equal">
      <formula>"A"</formula>
    </cfRule>
    <cfRule type="cellIs" dxfId="712" priority="399" operator="equal">
      <formula>"E"</formula>
    </cfRule>
  </conditionalFormatting>
  <conditionalFormatting sqref="AX65:BB65">
    <cfRule type="colorScale" priority="397">
      <colorScale>
        <cfvo type="min"/>
        <cfvo type="max"/>
        <color rgb="FFFF7128"/>
        <color rgb="FFFFEF9C"/>
      </colorScale>
    </cfRule>
  </conditionalFormatting>
  <conditionalFormatting sqref="AX65:BB65">
    <cfRule type="cellIs" dxfId="711" priority="395" operator="equal">
      <formula>"A"</formula>
    </cfRule>
    <cfRule type="cellIs" dxfId="710" priority="396" operator="equal">
      <formula>"E"</formula>
    </cfRule>
  </conditionalFormatting>
  <conditionalFormatting sqref="AX65:BB65">
    <cfRule type="colorScale" priority="394">
      <colorScale>
        <cfvo type="min"/>
        <cfvo type="max"/>
        <color rgb="FFFF7128"/>
        <color rgb="FFFFEF9C"/>
      </colorScale>
    </cfRule>
  </conditionalFormatting>
  <conditionalFormatting sqref="AX67:BB67">
    <cfRule type="cellIs" dxfId="709" priority="391" operator="equal">
      <formula>"A"</formula>
    </cfRule>
    <cfRule type="cellIs" dxfId="708" priority="392" operator="equal">
      <formula>"E"</formula>
    </cfRule>
  </conditionalFormatting>
  <conditionalFormatting sqref="AX67:BB67">
    <cfRule type="colorScale" priority="390">
      <colorScale>
        <cfvo type="min"/>
        <cfvo type="max"/>
        <color rgb="FFFF7128"/>
        <color rgb="FFFFEF9C"/>
      </colorScale>
    </cfRule>
  </conditionalFormatting>
  <conditionalFormatting sqref="P67:AW67">
    <cfRule type="cellIs" dxfId="707" priority="389" operator="equal">
      <formula>"a"</formula>
    </cfRule>
  </conditionalFormatting>
  <conditionalFormatting sqref="P67:AW67">
    <cfRule type="cellIs" dxfId="706" priority="385" operator="equal">
      <formula>"b"</formula>
    </cfRule>
    <cfRule type="cellIs" dxfId="705" priority="386" operator="equal">
      <formula>"e"</formula>
    </cfRule>
    <cfRule type="cellIs" dxfId="704" priority="387" operator="equal">
      <formula>"c"</formula>
    </cfRule>
    <cfRule type="cellIs" dxfId="703" priority="388" operator="equal">
      <formula>"n"</formula>
    </cfRule>
  </conditionalFormatting>
  <conditionalFormatting sqref="AX67:BB67">
    <cfRule type="cellIs" dxfId="702" priority="383" operator="equal">
      <formula>"A"</formula>
    </cfRule>
    <cfRule type="cellIs" dxfId="701" priority="384" operator="equal">
      <formula>"E"</formula>
    </cfRule>
  </conditionalFormatting>
  <conditionalFormatting sqref="AX67:BB67">
    <cfRule type="colorScale" priority="382">
      <colorScale>
        <cfvo type="min"/>
        <cfvo type="max"/>
        <color rgb="FFFF7128"/>
        <color rgb="FFFFEF9C"/>
      </colorScale>
    </cfRule>
  </conditionalFormatting>
  <conditionalFormatting sqref="AX67:BB67">
    <cfRule type="cellIs" dxfId="700" priority="380" operator="equal">
      <formula>"A"</formula>
    </cfRule>
    <cfRule type="cellIs" dxfId="699" priority="381" operator="equal">
      <formula>"E"</formula>
    </cfRule>
  </conditionalFormatting>
  <conditionalFormatting sqref="AX67:BB67">
    <cfRule type="colorScale" priority="379">
      <colorScale>
        <cfvo type="min"/>
        <cfvo type="max"/>
        <color rgb="FFFF7128"/>
        <color rgb="FFFFEF9C"/>
      </colorScale>
    </cfRule>
  </conditionalFormatting>
  <conditionalFormatting sqref="AX31:BB31">
    <cfRule type="cellIs" dxfId="698" priority="376" operator="equal">
      <formula>"A"</formula>
    </cfRule>
    <cfRule type="cellIs" dxfId="697" priority="377" operator="equal">
      <formula>"E"</formula>
    </cfRule>
  </conditionalFormatting>
  <conditionalFormatting sqref="AX31:BB31">
    <cfRule type="colorScale" priority="375">
      <colorScale>
        <cfvo type="min"/>
        <cfvo type="max"/>
        <color rgb="FFFF7128"/>
        <color rgb="FFFFEF9C"/>
      </colorScale>
    </cfRule>
  </conditionalFormatting>
  <conditionalFormatting sqref="P31:AW31">
    <cfRule type="cellIs" dxfId="696" priority="374" operator="equal">
      <formula>"a"</formula>
    </cfRule>
  </conditionalFormatting>
  <conditionalFormatting sqref="P31:AW31">
    <cfRule type="cellIs" dxfId="695" priority="370" operator="equal">
      <formula>"b"</formula>
    </cfRule>
    <cfRule type="cellIs" dxfId="694" priority="371" operator="equal">
      <formula>"e"</formula>
    </cfRule>
    <cfRule type="cellIs" dxfId="693" priority="372" operator="equal">
      <formula>"c"</formula>
    </cfRule>
    <cfRule type="cellIs" dxfId="692" priority="373" operator="equal">
      <formula>"n"</formula>
    </cfRule>
  </conditionalFormatting>
  <conditionalFormatting sqref="AX31:BB31">
    <cfRule type="cellIs" dxfId="691" priority="368" operator="equal">
      <formula>"A"</formula>
    </cfRule>
    <cfRule type="cellIs" dxfId="690" priority="369" operator="equal">
      <formula>"E"</formula>
    </cfRule>
  </conditionalFormatting>
  <conditionalFormatting sqref="AX31:BB31">
    <cfRule type="colorScale" priority="367">
      <colorScale>
        <cfvo type="min"/>
        <cfvo type="max"/>
        <color rgb="FFFF7128"/>
        <color rgb="FFFFEF9C"/>
      </colorScale>
    </cfRule>
  </conditionalFormatting>
  <conditionalFormatting sqref="AX31:BB31">
    <cfRule type="cellIs" dxfId="689" priority="365" operator="equal">
      <formula>"A"</formula>
    </cfRule>
    <cfRule type="cellIs" dxfId="688" priority="366" operator="equal">
      <formula>"E"</formula>
    </cfRule>
  </conditionalFormatting>
  <conditionalFormatting sqref="AX31:BB31">
    <cfRule type="colorScale" priority="364">
      <colorScale>
        <cfvo type="min"/>
        <cfvo type="max"/>
        <color rgb="FFFF7128"/>
        <color rgb="FFFFEF9C"/>
      </colorScale>
    </cfRule>
  </conditionalFormatting>
  <conditionalFormatting sqref="AX54:BB54">
    <cfRule type="cellIs" dxfId="687" priority="361" operator="equal">
      <formula>"A"</formula>
    </cfRule>
    <cfRule type="cellIs" dxfId="686" priority="362" operator="equal">
      <formula>"E"</formula>
    </cfRule>
  </conditionalFormatting>
  <conditionalFormatting sqref="AX54:BB54">
    <cfRule type="colorScale" priority="360">
      <colorScale>
        <cfvo type="min"/>
        <cfvo type="max"/>
        <color rgb="FFFF7128"/>
        <color rgb="FFFFEF9C"/>
      </colorScale>
    </cfRule>
  </conditionalFormatting>
  <conditionalFormatting sqref="P54:AW54">
    <cfRule type="cellIs" dxfId="685" priority="359" operator="equal">
      <formula>"a"</formula>
    </cfRule>
  </conditionalFormatting>
  <conditionalFormatting sqref="P54:AW54">
    <cfRule type="cellIs" dxfId="684" priority="355" operator="equal">
      <formula>"b"</formula>
    </cfRule>
    <cfRule type="cellIs" dxfId="683" priority="356" operator="equal">
      <formula>"e"</formula>
    </cfRule>
    <cfRule type="cellIs" dxfId="682" priority="357" operator="equal">
      <formula>"c"</formula>
    </cfRule>
    <cfRule type="cellIs" dxfId="681" priority="358" operator="equal">
      <formula>"n"</formula>
    </cfRule>
  </conditionalFormatting>
  <conditionalFormatting sqref="AX54:BB54">
    <cfRule type="cellIs" dxfId="680" priority="353" operator="equal">
      <formula>"A"</formula>
    </cfRule>
    <cfRule type="cellIs" dxfId="679" priority="354" operator="equal">
      <formula>"E"</formula>
    </cfRule>
  </conditionalFormatting>
  <conditionalFormatting sqref="AX54:BB54">
    <cfRule type="colorScale" priority="352">
      <colorScale>
        <cfvo type="min"/>
        <cfvo type="max"/>
        <color rgb="FFFF7128"/>
        <color rgb="FFFFEF9C"/>
      </colorScale>
    </cfRule>
  </conditionalFormatting>
  <conditionalFormatting sqref="AX54:BB54">
    <cfRule type="cellIs" dxfId="678" priority="350" operator="equal">
      <formula>"A"</formula>
    </cfRule>
    <cfRule type="cellIs" dxfId="677" priority="351" operator="equal">
      <formula>"E"</formula>
    </cfRule>
  </conditionalFormatting>
  <conditionalFormatting sqref="AX54:BB54">
    <cfRule type="colorScale" priority="349">
      <colorScale>
        <cfvo type="min"/>
        <cfvo type="max"/>
        <color rgb="FFFF7128"/>
        <color rgb="FFFFEF9C"/>
      </colorScale>
    </cfRule>
  </conditionalFormatting>
  <conditionalFormatting sqref="AX70:BB70">
    <cfRule type="cellIs" dxfId="676" priority="346" operator="equal">
      <formula>"A"</formula>
    </cfRule>
    <cfRule type="cellIs" dxfId="675" priority="347" operator="equal">
      <formula>"E"</formula>
    </cfRule>
  </conditionalFormatting>
  <conditionalFormatting sqref="AX70:BB70">
    <cfRule type="colorScale" priority="345">
      <colorScale>
        <cfvo type="min"/>
        <cfvo type="max"/>
        <color rgb="FFFF7128"/>
        <color rgb="FFFFEF9C"/>
      </colorScale>
    </cfRule>
  </conditionalFormatting>
  <conditionalFormatting sqref="P70:AW70">
    <cfRule type="cellIs" dxfId="674" priority="344" operator="equal">
      <formula>"a"</formula>
    </cfRule>
  </conditionalFormatting>
  <conditionalFormatting sqref="P70:AW70">
    <cfRule type="cellIs" dxfId="673" priority="340" operator="equal">
      <formula>"b"</formula>
    </cfRule>
    <cfRule type="cellIs" dxfId="672" priority="341" operator="equal">
      <formula>"e"</formula>
    </cfRule>
    <cfRule type="cellIs" dxfId="671" priority="342" operator="equal">
      <formula>"c"</formula>
    </cfRule>
    <cfRule type="cellIs" dxfId="670" priority="343" operator="equal">
      <formula>"n"</formula>
    </cfRule>
  </conditionalFormatting>
  <conditionalFormatting sqref="AX70:BB70">
    <cfRule type="cellIs" dxfId="669" priority="338" operator="equal">
      <formula>"A"</formula>
    </cfRule>
    <cfRule type="cellIs" dxfId="668" priority="339" operator="equal">
      <formula>"E"</formula>
    </cfRule>
  </conditionalFormatting>
  <conditionalFormatting sqref="AX70:BB70">
    <cfRule type="colorScale" priority="337">
      <colorScale>
        <cfvo type="min"/>
        <cfvo type="max"/>
        <color rgb="FFFF7128"/>
        <color rgb="FFFFEF9C"/>
      </colorScale>
    </cfRule>
  </conditionalFormatting>
  <conditionalFormatting sqref="AX70:BB70">
    <cfRule type="cellIs" dxfId="667" priority="335" operator="equal">
      <formula>"A"</formula>
    </cfRule>
    <cfRule type="cellIs" dxfId="666" priority="336" operator="equal">
      <formula>"E"</formula>
    </cfRule>
  </conditionalFormatting>
  <conditionalFormatting sqref="AX70:BB70">
    <cfRule type="colorScale" priority="334">
      <colorScale>
        <cfvo type="min"/>
        <cfvo type="max"/>
        <color rgb="FFFF7128"/>
        <color rgb="FFFFEF9C"/>
      </colorScale>
    </cfRule>
  </conditionalFormatting>
  <conditionalFormatting sqref="P32:AW32">
    <cfRule type="cellIs" dxfId="665" priority="221" operator="equal">
      <formula>"a"</formula>
    </cfRule>
  </conditionalFormatting>
  <conditionalFormatting sqref="P32:AW32">
    <cfRule type="cellIs" dxfId="664" priority="217" operator="equal">
      <formula>"b"</formula>
    </cfRule>
    <cfRule type="cellIs" dxfId="663" priority="218" operator="equal">
      <formula>"e"</formula>
    </cfRule>
    <cfRule type="cellIs" dxfId="662" priority="219" operator="equal">
      <formula>"c"</formula>
    </cfRule>
    <cfRule type="cellIs" dxfId="661" priority="220" operator="equal">
      <formula>"n"</formula>
    </cfRule>
  </conditionalFormatting>
  <conditionalFormatting sqref="P55:AW55">
    <cfRule type="cellIs" dxfId="660" priority="216" operator="equal">
      <formula>"a"</formula>
    </cfRule>
  </conditionalFormatting>
  <conditionalFormatting sqref="P55:AW55">
    <cfRule type="cellIs" dxfId="659" priority="212" operator="equal">
      <formula>"b"</formula>
    </cfRule>
    <cfRule type="cellIs" dxfId="658" priority="213" operator="equal">
      <formula>"e"</formula>
    </cfRule>
    <cfRule type="cellIs" dxfId="657" priority="214" operator="equal">
      <formula>"c"</formula>
    </cfRule>
    <cfRule type="cellIs" dxfId="656" priority="215" operator="equal">
      <formula>"n"</formula>
    </cfRule>
  </conditionalFormatting>
  <conditionalFormatting sqref="P46">
    <cfRule type="cellIs" dxfId="645" priority="191" operator="equal">
      <formula>"a"</formula>
    </cfRule>
  </conditionalFormatting>
  <conditionalFormatting sqref="P46">
    <cfRule type="cellIs" dxfId="644" priority="187" operator="equal">
      <formula>"b"</formula>
    </cfRule>
    <cfRule type="cellIs" dxfId="643" priority="188" operator="equal">
      <formula>"e"</formula>
    </cfRule>
    <cfRule type="cellIs" dxfId="642" priority="189" operator="equal">
      <formula>"c"</formula>
    </cfRule>
    <cfRule type="cellIs" dxfId="641" priority="190" operator="equal">
      <formula>"n"</formula>
    </cfRule>
  </conditionalFormatting>
  <conditionalFormatting sqref="P25:AW27">
    <cfRule type="cellIs" dxfId="640" priority="146" operator="equal">
      <formula>"a"</formula>
    </cfRule>
  </conditionalFormatting>
  <conditionalFormatting sqref="P25:AW27">
    <cfRule type="cellIs" dxfId="639" priority="142" operator="equal">
      <formula>"b"</formula>
    </cfRule>
    <cfRule type="cellIs" dxfId="638" priority="143" operator="equal">
      <formula>"e"</formula>
    </cfRule>
    <cfRule type="cellIs" dxfId="637" priority="144" operator="equal">
      <formula>"c"</formula>
    </cfRule>
    <cfRule type="cellIs" dxfId="636" priority="145" operator="equal">
      <formula>"n"</formula>
    </cfRule>
  </conditionalFormatting>
  <conditionalFormatting sqref="P5:AW7">
    <cfRule type="cellIs" dxfId="635" priority="138" operator="equal">
      <formula>"a"</formula>
    </cfRule>
  </conditionalFormatting>
  <conditionalFormatting sqref="P5:AW7">
    <cfRule type="cellIs" dxfId="634" priority="134" operator="equal">
      <formula>"b"</formula>
    </cfRule>
    <cfRule type="cellIs" dxfId="633" priority="135" operator="equal">
      <formula>"e"</formula>
    </cfRule>
    <cfRule type="cellIs" dxfId="632" priority="136" operator="equal">
      <formula>"c"</formula>
    </cfRule>
    <cfRule type="cellIs" dxfId="631" priority="137" operator="equal">
      <formula>"n"</formula>
    </cfRule>
  </conditionalFormatting>
  <conditionalFormatting sqref="P9:AW9">
    <cfRule type="cellIs" dxfId="630" priority="130" operator="equal">
      <formula>"a"</formula>
    </cfRule>
  </conditionalFormatting>
  <conditionalFormatting sqref="P9:AW9">
    <cfRule type="cellIs" dxfId="629" priority="126" operator="equal">
      <formula>"b"</formula>
    </cfRule>
    <cfRule type="cellIs" dxfId="628" priority="127" operator="equal">
      <formula>"e"</formula>
    </cfRule>
    <cfRule type="cellIs" dxfId="627" priority="128" operator="equal">
      <formula>"c"</formula>
    </cfRule>
    <cfRule type="cellIs" dxfId="626" priority="129" operator="equal">
      <formula>"n"</formula>
    </cfRule>
  </conditionalFormatting>
  <conditionalFormatting sqref="P11:AW17">
    <cfRule type="cellIs" dxfId="625" priority="122" operator="equal">
      <formula>"a"</formula>
    </cfRule>
  </conditionalFormatting>
  <conditionalFormatting sqref="P11:AW17">
    <cfRule type="cellIs" dxfId="624" priority="118" operator="equal">
      <formula>"b"</formula>
    </cfRule>
    <cfRule type="cellIs" dxfId="623" priority="119" operator="equal">
      <formula>"e"</formula>
    </cfRule>
    <cfRule type="cellIs" dxfId="622" priority="120" operator="equal">
      <formula>"c"</formula>
    </cfRule>
    <cfRule type="cellIs" dxfId="621" priority="121" operator="equal">
      <formula>"n"</formula>
    </cfRule>
  </conditionalFormatting>
  <conditionalFormatting sqref="P19:AW20">
    <cfRule type="cellIs" dxfId="620" priority="114" operator="equal">
      <formula>"a"</formula>
    </cfRule>
  </conditionalFormatting>
  <conditionalFormatting sqref="P19:AW20">
    <cfRule type="cellIs" dxfId="619" priority="110" operator="equal">
      <formula>"b"</formula>
    </cfRule>
    <cfRule type="cellIs" dxfId="618" priority="111" operator="equal">
      <formula>"e"</formula>
    </cfRule>
    <cfRule type="cellIs" dxfId="617" priority="112" operator="equal">
      <formula>"c"</formula>
    </cfRule>
    <cfRule type="cellIs" dxfId="616" priority="113" operator="equal">
      <formula>"n"</formula>
    </cfRule>
  </conditionalFormatting>
  <conditionalFormatting sqref="P22:AW23">
    <cfRule type="cellIs" dxfId="615" priority="106" operator="equal">
      <formula>"a"</formula>
    </cfRule>
  </conditionalFormatting>
  <conditionalFormatting sqref="P22:AW23">
    <cfRule type="cellIs" dxfId="614" priority="102" operator="equal">
      <formula>"b"</formula>
    </cfRule>
    <cfRule type="cellIs" dxfId="613" priority="103" operator="equal">
      <formula>"e"</formula>
    </cfRule>
    <cfRule type="cellIs" dxfId="612" priority="104" operator="equal">
      <formula>"c"</formula>
    </cfRule>
    <cfRule type="cellIs" dxfId="611" priority="105" operator="equal">
      <formula>"n"</formula>
    </cfRule>
  </conditionalFormatting>
  <conditionalFormatting sqref="P34:AW35">
    <cfRule type="cellIs" dxfId="610" priority="98" operator="equal">
      <formula>"a"</formula>
    </cfRule>
  </conditionalFormatting>
  <conditionalFormatting sqref="P34:AW35">
    <cfRule type="cellIs" dxfId="609" priority="94" operator="equal">
      <formula>"b"</formula>
    </cfRule>
    <cfRule type="cellIs" dxfId="608" priority="95" operator="equal">
      <formula>"e"</formula>
    </cfRule>
    <cfRule type="cellIs" dxfId="607" priority="96" operator="equal">
      <formula>"c"</formula>
    </cfRule>
    <cfRule type="cellIs" dxfId="606" priority="97" operator="equal">
      <formula>"n"</formula>
    </cfRule>
  </conditionalFormatting>
  <conditionalFormatting sqref="P37:AW37">
    <cfRule type="cellIs" dxfId="605" priority="90" operator="equal">
      <formula>"a"</formula>
    </cfRule>
  </conditionalFormatting>
  <conditionalFormatting sqref="P37:AW37">
    <cfRule type="cellIs" dxfId="604" priority="86" operator="equal">
      <formula>"b"</formula>
    </cfRule>
    <cfRule type="cellIs" dxfId="603" priority="87" operator="equal">
      <formula>"e"</formula>
    </cfRule>
    <cfRule type="cellIs" dxfId="602" priority="88" operator="equal">
      <formula>"c"</formula>
    </cfRule>
    <cfRule type="cellIs" dxfId="601" priority="89" operator="equal">
      <formula>"n"</formula>
    </cfRule>
  </conditionalFormatting>
  <conditionalFormatting sqref="P39:AW42">
    <cfRule type="cellIs" dxfId="600" priority="82" operator="equal">
      <formula>"a"</formula>
    </cfRule>
  </conditionalFormatting>
  <conditionalFormatting sqref="P39:AW42">
    <cfRule type="cellIs" dxfId="599" priority="78" operator="equal">
      <formula>"b"</formula>
    </cfRule>
    <cfRule type="cellIs" dxfId="598" priority="79" operator="equal">
      <formula>"e"</formula>
    </cfRule>
    <cfRule type="cellIs" dxfId="597" priority="80" operator="equal">
      <formula>"c"</formula>
    </cfRule>
    <cfRule type="cellIs" dxfId="596" priority="81" operator="equal">
      <formula>"n"</formula>
    </cfRule>
  </conditionalFormatting>
  <conditionalFormatting sqref="P44:AW45">
    <cfRule type="cellIs" dxfId="595" priority="74" operator="equal">
      <formula>"a"</formula>
    </cfRule>
  </conditionalFormatting>
  <conditionalFormatting sqref="P44:AW45">
    <cfRule type="cellIs" dxfId="594" priority="70" operator="equal">
      <formula>"b"</formula>
    </cfRule>
    <cfRule type="cellIs" dxfId="593" priority="71" operator="equal">
      <formula>"e"</formula>
    </cfRule>
    <cfRule type="cellIs" dxfId="592" priority="72" operator="equal">
      <formula>"c"</formula>
    </cfRule>
    <cfRule type="cellIs" dxfId="591" priority="73" operator="equal">
      <formula>"n"</formula>
    </cfRule>
  </conditionalFormatting>
  <conditionalFormatting sqref="P47:AW48">
    <cfRule type="cellIs" dxfId="590" priority="66" operator="equal">
      <formula>"a"</formula>
    </cfRule>
  </conditionalFormatting>
  <conditionalFormatting sqref="P47:AW48">
    <cfRule type="cellIs" dxfId="589" priority="62" operator="equal">
      <formula>"b"</formula>
    </cfRule>
    <cfRule type="cellIs" dxfId="588" priority="63" operator="equal">
      <formula>"e"</formula>
    </cfRule>
    <cfRule type="cellIs" dxfId="587" priority="64" operator="equal">
      <formula>"c"</formula>
    </cfRule>
    <cfRule type="cellIs" dxfId="586" priority="65" operator="equal">
      <formula>"n"</formula>
    </cfRule>
  </conditionalFormatting>
  <conditionalFormatting sqref="P50:AW53">
    <cfRule type="cellIs" dxfId="585" priority="58" operator="equal">
      <formula>"a"</formula>
    </cfRule>
  </conditionalFormatting>
  <conditionalFormatting sqref="P50:AW53">
    <cfRule type="cellIs" dxfId="584" priority="54" operator="equal">
      <formula>"b"</formula>
    </cfRule>
    <cfRule type="cellIs" dxfId="583" priority="55" operator="equal">
      <formula>"e"</formula>
    </cfRule>
    <cfRule type="cellIs" dxfId="582" priority="56" operator="equal">
      <formula>"c"</formula>
    </cfRule>
    <cfRule type="cellIs" dxfId="581" priority="57" operator="equal">
      <formula>"n"</formula>
    </cfRule>
  </conditionalFormatting>
  <conditionalFormatting sqref="P57:AW57">
    <cfRule type="cellIs" dxfId="580" priority="50" operator="equal">
      <formula>"a"</formula>
    </cfRule>
  </conditionalFormatting>
  <conditionalFormatting sqref="P57:AW57">
    <cfRule type="cellIs" dxfId="579" priority="46" operator="equal">
      <formula>"b"</formula>
    </cfRule>
    <cfRule type="cellIs" dxfId="578" priority="47" operator="equal">
      <formula>"e"</formula>
    </cfRule>
    <cfRule type="cellIs" dxfId="577" priority="48" operator="equal">
      <formula>"c"</formula>
    </cfRule>
    <cfRule type="cellIs" dxfId="576" priority="49" operator="equal">
      <formula>"n"</formula>
    </cfRule>
  </conditionalFormatting>
  <conditionalFormatting sqref="P61:AW62">
    <cfRule type="cellIs" dxfId="575" priority="42" operator="equal">
      <formula>"a"</formula>
    </cfRule>
  </conditionalFormatting>
  <conditionalFormatting sqref="P61:AW62">
    <cfRule type="cellIs" dxfId="574" priority="38" operator="equal">
      <formula>"b"</formula>
    </cfRule>
    <cfRule type="cellIs" dxfId="573" priority="39" operator="equal">
      <formula>"e"</formula>
    </cfRule>
    <cfRule type="cellIs" dxfId="572" priority="40" operator="equal">
      <formula>"c"</formula>
    </cfRule>
    <cfRule type="cellIs" dxfId="571" priority="41" operator="equal">
      <formula>"n"</formula>
    </cfRule>
  </conditionalFormatting>
  <conditionalFormatting sqref="P64:AW64">
    <cfRule type="cellIs" dxfId="570" priority="34" operator="equal">
      <formula>"a"</formula>
    </cfRule>
  </conditionalFormatting>
  <conditionalFormatting sqref="P64:AW64">
    <cfRule type="cellIs" dxfId="569" priority="30" operator="equal">
      <formula>"b"</formula>
    </cfRule>
    <cfRule type="cellIs" dxfId="568" priority="31" operator="equal">
      <formula>"e"</formula>
    </cfRule>
    <cfRule type="cellIs" dxfId="567" priority="32" operator="equal">
      <formula>"c"</formula>
    </cfRule>
    <cfRule type="cellIs" dxfId="566" priority="33" operator="equal">
      <formula>"n"</formula>
    </cfRule>
  </conditionalFormatting>
  <conditionalFormatting sqref="P68:AW69">
    <cfRule type="cellIs" dxfId="565" priority="26" operator="equal">
      <formula>"a"</formula>
    </cfRule>
  </conditionalFormatting>
  <conditionalFormatting sqref="P68:AW69">
    <cfRule type="cellIs" dxfId="564" priority="22" operator="equal">
      <formula>"b"</formula>
    </cfRule>
    <cfRule type="cellIs" dxfId="563" priority="23" operator="equal">
      <formula>"e"</formula>
    </cfRule>
    <cfRule type="cellIs" dxfId="562" priority="24" operator="equal">
      <formula>"c"</formula>
    </cfRule>
    <cfRule type="cellIs" dxfId="561" priority="25" operator="equal">
      <formula>"n"</formula>
    </cfRule>
  </conditionalFormatting>
  <conditionalFormatting sqref="P28:AW30">
    <cfRule type="cellIs" dxfId="560" priority="18" operator="equal">
      <formula>"a"</formula>
    </cfRule>
  </conditionalFormatting>
  <conditionalFormatting sqref="P28:AW30">
    <cfRule type="cellIs" dxfId="559" priority="14" operator="equal">
      <formula>"b"</formula>
    </cfRule>
    <cfRule type="cellIs" dxfId="558" priority="15" operator="equal">
      <formula>"e"</formula>
    </cfRule>
    <cfRule type="cellIs" dxfId="557" priority="16" operator="equal">
      <formula>"c"</formula>
    </cfRule>
    <cfRule type="cellIs" dxfId="556" priority="17" operator="equal">
      <formula>"n"</formula>
    </cfRule>
  </conditionalFormatting>
  <conditionalFormatting sqref="P66:AW66">
    <cfRule type="cellIs" dxfId="466" priority="10" operator="equal">
      <formula>"a"</formula>
    </cfRule>
  </conditionalFormatting>
  <conditionalFormatting sqref="P66:AW66">
    <cfRule type="cellIs" dxfId="465" priority="6" operator="equal">
      <formula>"b"</formula>
    </cfRule>
    <cfRule type="cellIs" dxfId="464" priority="7" operator="equal">
      <formula>"e"</formula>
    </cfRule>
    <cfRule type="cellIs" dxfId="463" priority="8" operator="equal">
      <formula>"c"</formula>
    </cfRule>
    <cfRule type="cellIs" dxfId="462" priority="9" operator="equal">
      <formula>"n"</formula>
    </cfRule>
  </conditionalFormatting>
  <conditionalFormatting sqref="P59:AW59">
    <cfRule type="cellIs" dxfId="461" priority="5" operator="equal">
      <formula>"a"</formula>
    </cfRule>
  </conditionalFormatting>
  <conditionalFormatting sqref="P59:AW59">
    <cfRule type="cellIs" dxfId="460" priority="1" operator="equal">
      <formula>"b"</formula>
    </cfRule>
    <cfRule type="cellIs" dxfId="459" priority="2" operator="equal">
      <formula>"e"</formula>
    </cfRule>
    <cfRule type="cellIs" dxfId="458" priority="3" operator="equal">
      <formula>"c"</formula>
    </cfRule>
    <cfRule type="cellIs" dxfId="457" priority="4" operator="equal">
      <formula>"n"</formula>
    </cfRule>
  </conditionalFormatting>
  <dataValidations count="1">
    <dataValidation type="list" allowBlank="1" showInputMessage="1" showErrorMessage="1" sqref="P5:AW31 P33:AW54 P56:AW70">
      <formula1>$BJ$2:$BJ$6</formula1>
    </dataValidation>
  </dataValidations>
  <pageMargins left="0.70866141732283472" right="0.70866141732283472" top="0.74803149606299213" bottom="0.74803149606299213" header="0.31496062992125984" footer="0.31496062992125984"/>
  <pageSetup paperSize="8" scale="46" orientation="landscape" r:id="rId1"/>
  <extLst>
    <ext xmlns:x14="http://schemas.microsoft.com/office/spreadsheetml/2009/9/main" uri="{78C0D931-6437-407d-A8EE-F0AAD7539E65}">
      <x14:conditionalFormattings>
        <x14:conditionalFormatting xmlns:xm="http://schemas.microsoft.com/office/excel/2006/main">
          <x14:cfRule type="containsText" priority="633" operator="containsText" id="{B9943DD9-2359-4E82-B1F7-3C5C1D7F245E}">
            <xm:f>NOT(ISERROR(SEARCH("B",AX8)))</xm:f>
            <xm:f>"B"</xm:f>
            <x14:dxf>
              <font>
                <color theme="0"/>
              </font>
              <fill>
                <patternFill>
                  <bgColor rgb="FF7030A0"/>
                </patternFill>
              </fill>
            </x14:dxf>
          </x14:cfRule>
          <xm:sqref>AX8:BB8</xm:sqref>
        </x14:conditionalFormatting>
        <x14:conditionalFormatting xmlns:xm="http://schemas.microsoft.com/office/excel/2006/main">
          <x14:cfRule type="containsText" priority="263" operator="containsText" id="{6C3986BC-0BEF-49A6-BA1A-DB43F11F3FBC}">
            <xm:f>NOT(ISERROR(SEARCH("C",AX10)))</xm:f>
            <xm:f>"C"</xm:f>
            <x14:dxf>
              <font>
                <color rgb="FF006100"/>
              </font>
              <fill>
                <patternFill>
                  <bgColor rgb="FFC6EFCE"/>
                </patternFill>
              </fill>
            </x14:dxf>
          </x14:cfRule>
          <x14:cfRule type="containsText" priority="618" operator="containsText" id="{FEEC7E16-7620-4958-AFB4-0CA4F0F312F8}">
            <xm:f>NOT(ISERROR(SEARCH("B",AX10)))</xm:f>
            <xm:f>"B"</xm:f>
            <x14:dxf>
              <font>
                <color theme="0"/>
              </font>
              <fill>
                <patternFill>
                  <bgColor rgb="FF7030A0"/>
                </patternFill>
              </fill>
            </x14:dxf>
          </x14:cfRule>
          <x14:cfRule type="containsText" priority="634" operator="containsText" id="{BE71A0D1-1609-4C8A-AB96-E14B6DE40C33}">
            <xm:f>NOT(ISERROR(SEARCH("N",AX10)))</xm:f>
            <xm:f>"N"</xm:f>
            <x14:dxf>
              <font>
                <color rgb="FF9C0006"/>
              </font>
              <fill>
                <patternFill>
                  <bgColor rgb="FFFFC7CE"/>
                </patternFill>
              </fill>
            </x14:dxf>
          </x14:cfRule>
          <xm:sqref>AX10:BB10</xm:sqref>
        </x14:conditionalFormatting>
        <x14:conditionalFormatting xmlns:xm="http://schemas.microsoft.com/office/excel/2006/main">
          <x14:cfRule type="containsText" priority="603" operator="containsText" id="{AC20D5EB-5C55-4B0F-ABB7-27FF2B7A6E88}">
            <xm:f>NOT(ISERROR(SEARCH("B",AX18)))</xm:f>
            <xm:f>"B"</xm:f>
            <x14:dxf>
              <font>
                <color theme="0"/>
              </font>
              <fill>
                <patternFill>
                  <bgColor rgb="FF7030A0"/>
                </patternFill>
              </fill>
            </x14:dxf>
          </x14:cfRule>
          <xm:sqref>AX18:BB18</xm:sqref>
        </x14:conditionalFormatting>
        <x14:conditionalFormatting xmlns:xm="http://schemas.microsoft.com/office/excel/2006/main">
          <x14:cfRule type="containsText" priority="588" operator="containsText" id="{EEF1B491-ED1B-4012-B2B3-CBF95C625866}">
            <xm:f>NOT(ISERROR(SEARCH("B",AX21)))</xm:f>
            <xm:f>"B"</xm:f>
            <x14:dxf>
              <font>
                <color theme="0"/>
              </font>
              <fill>
                <patternFill>
                  <bgColor rgb="FF7030A0"/>
                </patternFill>
              </fill>
            </x14:dxf>
          </x14:cfRule>
          <x14:cfRule type="containsText" priority="635" operator="containsText" id="{A7AFCDF2-AD7D-433E-A622-457BD12D942E}">
            <xm:f>NOT(ISERROR(SEARCH("C",AX21)))</xm:f>
            <xm:f>"C"</xm:f>
            <x14:dxf>
              <font>
                <color rgb="FF006100"/>
              </font>
              <fill>
                <patternFill>
                  <bgColor rgb="FFC6EFCE"/>
                </patternFill>
              </fill>
            </x14:dxf>
          </x14:cfRule>
          <x14:cfRule type="containsText" priority="635" operator="containsText" id="{4290D002-43AD-4ACE-8FC0-9E237133E08D}">
            <xm:f>NOT(ISERROR(SEARCH("N",AX21)))</xm:f>
            <xm:f>"N"</xm:f>
            <x14:dxf>
              <font>
                <color rgb="FF9C0006"/>
              </font>
              <fill>
                <patternFill>
                  <bgColor rgb="FFFFC7CE"/>
                </patternFill>
              </fill>
            </x14:dxf>
          </x14:cfRule>
          <xm:sqref>AX21:BB21</xm:sqref>
        </x14:conditionalFormatting>
        <x14:conditionalFormatting xmlns:xm="http://schemas.microsoft.com/office/excel/2006/main">
          <x14:cfRule type="containsText" priority="573" operator="containsText" id="{64392E73-16B1-4FF2-8A2B-9FA20475C9F1}">
            <xm:f>NOT(ISERROR(SEARCH("B",AX24)))</xm:f>
            <xm:f>"B"</xm:f>
            <x14:dxf>
              <font>
                <color theme="0"/>
              </font>
              <fill>
                <patternFill>
                  <bgColor rgb="FF7030A0"/>
                </patternFill>
              </fill>
            </x14:dxf>
          </x14:cfRule>
          <xm:sqref>AX24:BB24</xm:sqref>
        </x14:conditionalFormatting>
        <x14:conditionalFormatting xmlns:xm="http://schemas.microsoft.com/office/excel/2006/main">
          <x14:cfRule type="containsText" priority="255" operator="containsText" id="{36BF16D5-8D11-4C84-9064-613C3803D967}">
            <xm:f>NOT(ISERROR(SEARCH("C",AX33)))</xm:f>
            <xm:f>"C"</xm:f>
            <x14:dxf>
              <font>
                <color rgb="FF006100"/>
              </font>
              <fill>
                <patternFill>
                  <bgColor rgb="FFC6EFCE"/>
                </patternFill>
              </fill>
            </x14:dxf>
          </x14:cfRule>
          <x14:cfRule type="containsText" priority="558" operator="containsText" id="{B1A7F2AF-F812-4ACF-B45C-CC81F7051EE2}">
            <xm:f>NOT(ISERROR(SEARCH("B",AX33)))</xm:f>
            <xm:f>"B"</xm:f>
            <x14:dxf>
              <font>
                <color theme="0"/>
              </font>
              <fill>
                <patternFill>
                  <bgColor rgb="FF7030A0"/>
                </patternFill>
              </fill>
            </x14:dxf>
          </x14:cfRule>
          <x14:cfRule type="containsText" priority="636" operator="containsText" id="{EFCD7616-D6F0-435E-B840-27A21D76049B}">
            <xm:f>NOT(ISERROR(SEARCH("N",AX33)))</xm:f>
            <xm:f>"N"</xm:f>
            <x14:dxf>
              <font>
                <color rgb="FF9C0006"/>
              </font>
              <fill>
                <patternFill>
                  <bgColor rgb="FFFFC7CE"/>
                </patternFill>
              </fill>
            </x14:dxf>
          </x14:cfRule>
          <xm:sqref>AX33:BB33</xm:sqref>
        </x14:conditionalFormatting>
        <x14:conditionalFormatting xmlns:xm="http://schemas.microsoft.com/office/excel/2006/main">
          <x14:cfRule type="containsText" priority="543" operator="containsText" id="{F8A13BFB-9F09-4AE5-8EDB-6022266EB106}">
            <xm:f>NOT(ISERROR(SEARCH("B",AX36)))</xm:f>
            <xm:f>"B"</xm:f>
            <x14:dxf>
              <font>
                <color theme="0"/>
              </font>
              <fill>
                <patternFill>
                  <bgColor rgb="FF7030A0"/>
                </patternFill>
              </fill>
            </x14:dxf>
          </x14:cfRule>
          <xm:sqref>AX36:BB36</xm:sqref>
        </x14:conditionalFormatting>
        <x14:conditionalFormatting xmlns:xm="http://schemas.microsoft.com/office/excel/2006/main">
          <x14:cfRule type="containsText" priority="528" operator="containsText" id="{41A63CD5-8015-4932-8C96-9558C4F2B48C}">
            <xm:f>NOT(ISERROR(SEARCH("B",AX38)))</xm:f>
            <xm:f>"B"</xm:f>
            <x14:dxf>
              <font>
                <color theme="0"/>
              </font>
              <fill>
                <patternFill>
                  <bgColor rgb="FF7030A0"/>
                </patternFill>
              </fill>
            </x14:dxf>
          </x14:cfRule>
          <x14:cfRule type="containsText" priority="637" operator="containsText" id="{72059185-DCE0-441E-BF15-00F6DAB7570C}">
            <xm:f>NOT(ISERROR(SEARCH("C",AX38)))</xm:f>
            <xm:f>"C"</xm:f>
            <x14:dxf>
              <font>
                <color rgb="FF006100"/>
              </font>
              <fill>
                <patternFill>
                  <bgColor rgb="FFC6EFCE"/>
                </patternFill>
              </fill>
            </x14:dxf>
          </x14:cfRule>
          <x14:cfRule type="containsText" priority="637" operator="containsText" id="{850117C0-9B3B-47B9-B570-AF25EE0B4C84}">
            <xm:f>NOT(ISERROR(SEARCH("N",AX38)))</xm:f>
            <xm:f>"N"</xm:f>
            <x14:dxf>
              <font>
                <color rgb="FF9C0006"/>
              </font>
              <fill>
                <patternFill>
                  <bgColor rgb="FFFFC7CE"/>
                </patternFill>
              </fill>
            </x14:dxf>
          </x14:cfRule>
          <xm:sqref>AX38:BB38</xm:sqref>
        </x14:conditionalFormatting>
        <x14:conditionalFormatting xmlns:xm="http://schemas.microsoft.com/office/excel/2006/main">
          <x14:cfRule type="containsText" priority="513" operator="containsText" id="{15C02711-E026-49B5-B922-FE75FDDB6B7C}">
            <xm:f>NOT(ISERROR(SEARCH("B",AX43)))</xm:f>
            <xm:f>"B"</xm:f>
            <x14:dxf>
              <font>
                <color theme="0"/>
              </font>
              <fill>
                <patternFill>
                  <bgColor rgb="FF7030A0"/>
                </patternFill>
              </fill>
            </x14:dxf>
          </x14:cfRule>
          <xm:sqref>AX43:BB43</xm:sqref>
        </x14:conditionalFormatting>
        <x14:conditionalFormatting xmlns:xm="http://schemas.microsoft.com/office/excel/2006/main">
          <x14:cfRule type="containsText" priority="247" operator="containsText" id="{4331188E-2BEB-4C32-99A3-71B723224FCD}">
            <xm:f>NOT(ISERROR(SEARCH("C",AX46)))</xm:f>
            <xm:f>"C"</xm:f>
            <x14:dxf>
              <font>
                <color rgb="FF006100"/>
              </font>
              <fill>
                <patternFill>
                  <bgColor rgb="FFC6EFCE"/>
                </patternFill>
              </fill>
            </x14:dxf>
          </x14:cfRule>
          <x14:cfRule type="containsText" priority="498" operator="containsText" id="{862895B5-D087-4F5C-B89A-31B02A0602BB}">
            <xm:f>NOT(ISERROR(SEARCH("B",AX46)))</xm:f>
            <xm:f>"B"</xm:f>
            <x14:dxf>
              <font>
                <color theme="0"/>
              </font>
              <fill>
                <patternFill>
                  <bgColor rgb="FF7030A0"/>
                </patternFill>
              </fill>
            </x14:dxf>
          </x14:cfRule>
          <x14:cfRule type="containsText" priority="638" operator="containsText" id="{9E6181F9-01A9-4214-9A12-FF84E6547DF8}">
            <xm:f>NOT(ISERROR(SEARCH("N",AX46)))</xm:f>
            <xm:f>"N"</xm:f>
            <x14:dxf>
              <font>
                <color rgb="FF9C0006"/>
              </font>
              <fill>
                <patternFill>
                  <bgColor rgb="FFFFC7CE"/>
                </patternFill>
              </fill>
            </x14:dxf>
          </x14:cfRule>
          <xm:sqref>AX46:BB46</xm:sqref>
        </x14:conditionalFormatting>
        <x14:conditionalFormatting xmlns:xm="http://schemas.microsoft.com/office/excel/2006/main">
          <x14:cfRule type="containsText" priority="483" operator="containsText" id="{EB0083E2-757C-4AC3-BA03-C78F0F61B851}">
            <xm:f>NOT(ISERROR(SEARCH("B",AX49)))</xm:f>
            <xm:f>"B"</xm:f>
            <x14:dxf>
              <font>
                <color theme="0"/>
              </font>
              <fill>
                <patternFill>
                  <bgColor rgb="FF7030A0"/>
                </patternFill>
              </fill>
            </x14:dxf>
          </x14:cfRule>
          <xm:sqref>AX49:BB49</xm:sqref>
        </x14:conditionalFormatting>
        <x14:conditionalFormatting xmlns:xm="http://schemas.microsoft.com/office/excel/2006/main">
          <x14:cfRule type="containsText" priority="468" operator="containsText" id="{CAF07DD3-EE15-4785-A215-3BB6D5E84320}">
            <xm:f>NOT(ISERROR(SEARCH("B",AX56)))</xm:f>
            <xm:f>"B"</xm:f>
            <x14:dxf>
              <font>
                <color theme="0"/>
              </font>
              <fill>
                <patternFill>
                  <bgColor rgb="FF7030A0"/>
                </patternFill>
              </fill>
            </x14:dxf>
          </x14:cfRule>
          <x14:cfRule type="containsText" priority="639" operator="containsText" id="{6295E855-2991-4D01-AEB2-E43D682316AA}">
            <xm:f>NOT(ISERROR(SEARCH("C",AX56)))</xm:f>
            <xm:f>"C"</xm:f>
            <x14:dxf>
              <font>
                <color rgb="FF006100"/>
              </font>
              <fill>
                <patternFill>
                  <bgColor rgb="FFC6EFCE"/>
                </patternFill>
              </fill>
            </x14:dxf>
          </x14:cfRule>
          <x14:cfRule type="containsText" priority="639" operator="containsText" id="{2C5CA109-7E49-418F-B65E-4D27817C1B3E}">
            <xm:f>NOT(ISERROR(SEARCH("N",AX56)))</xm:f>
            <xm:f>"N"</xm:f>
            <x14:dxf>
              <font>
                <color rgb="FF9C0006"/>
              </font>
              <fill>
                <patternFill>
                  <bgColor rgb="FFFFC7CE"/>
                </patternFill>
              </fill>
            </x14:dxf>
          </x14:cfRule>
          <xm:sqref>AX56:BB56</xm:sqref>
        </x14:conditionalFormatting>
        <x14:conditionalFormatting xmlns:xm="http://schemas.microsoft.com/office/excel/2006/main">
          <x14:cfRule type="containsText" priority="453" operator="containsText" id="{9EF68F92-1490-4F18-8BD7-A1C95E31C70A}">
            <xm:f>NOT(ISERROR(SEARCH("B",AX58)))</xm:f>
            <xm:f>"B"</xm:f>
            <x14:dxf>
              <font>
                <color theme="0"/>
              </font>
              <fill>
                <patternFill>
                  <bgColor rgb="FF7030A0"/>
                </patternFill>
              </fill>
            </x14:dxf>
          </x14:cfRule>
          <xm:sqref>AX58:BB58</xm:sqref>
        </x14:conditionalFormatting>
        <x14:conditionalFormatting xmlns:xm="http://schemas.microsoft.com/office/excel/2006/main">
          <x14:cfRule type="containsText" priority="239" operator="containsText" id="{0F93E82C-B08C-40F1-9174-0407108AD9B6}">
            <xm:f>NOT(ISERROR(SEARCH("C",AX60)))</xm:f>
            <xm:f>"C"</xm:f>
            <x14:dxf>
              <font>
                <color rgb="FF006100"/>
              </font>
              <fill>
                <patternFill>
                  <bgColor rgb="FFC6EFCE"/>
                </patternFill>
              </fill>
            </x14:dxf>
          </x14:cfRule>
          <x14:cfRule type="containsText" priority="438" operator="containsText" id="{5766156F-8C32-4295-8D6E-6996F8CBA4BB}">
            <xm:f>NOT(ISERROR(SEARCH("B",AX60)))</xm:f>
            <xm:f>"B"</xm:f>
            <x14:dxf>
              <font>
                <color theme="0"/>
              </font>
              <fill>
                <patternFill>
                  <bgColor rgb="FF7030A0"/>
                </patternFill>
              </fill>
            </x14:dxf>
          </x14:cfRule>
          <x14:cfRule type="containsText" priority="640" operator="containsText" id="{88722188-E425-4923-9A0C-82AEAA131BD7}">
            <xm:f>NOT(ISERROR(SEARCH("N",AX60)))</xm:f>
            <xm:f>"N"</xm:f>
            <x14:dxf>
              <font>
                <color rgb="FF9C0006"/>
              </font>
              <fill>
                <patternFill>
                  <bgColor rgb="FFFFC7CE"/>
                </patternFill>
              </fill>
            </x14:dxf>
          </x14:cfRule>
          <xm:sqref>AX60:BB60</xm:sqref>
        </x14:conditionalFormatting>
        <x14:conditionalFormatting xmlns:xm="http://schemas.microsoft.com/office/excel/2006/main">
          <x14:cfRule type="containsText" priority="423" operator="containsText" id="{A31D0DAF-1293-4774-AC13-E7F72E3CFA8A}">
            <xm:f>NOT(ISERROR(SEARCH("B",AX63)))</xm:f>
            <xm:f>"B"</xm:f>
            <x14:dxf>
              <font>
                <color theme="0"/>
              </font>
              <fill>
                <patternFill>
                  <bgColor rgb="FF7030A0"/>
                </patternFill>
              </fill>
            </x14:dxf>
          </x14:cfRule>
          <xm:sqref>AX63:BB63</xm:sqref>
        </x14:conditionalFormatting>
        <x14:conditionalFormatting xmlns:xm="http://schemas.microsoft.com/office/excel/2006/main">
          <x14:cfRule type="containsText" priority="408" operator="containsText" id="{D2DD57D1-8FA2-4EAD-A33B-F9E8750AE429}">
            <xm:f>NOT(ISERROR(SEARCH("B",AX65)))</xm:f>
            <xm:f>"B"</xm:f>
            <x14:dxf>
              <font>
                <color theme="0"/>
              </font>
              <fill>
                <patternFill>
                  <bgColor rgb="FF7030A0"/>
                </patternFill>
              </fill>
            </x14:dxf>
          </x14:cfRule>
          <x14:cfRule type="containsText" priority="641" operator="containsText" id="{190194C4-EA3C-4837-9A00-F380A928B777}">
            <xm:f>NOT(ISERROR(SEARCH("C",AX65)))</xm:f>
            <xm:f>"C"</xm:f>
            <x14:dxf>
              <font>
                <color rgb="FF006100"/>
              </font>
              <fill>
                <patternFill>
                  <bgColor rgb="FFC6EFCE"/>
                </patternFill>
              </fill>
            </x14:dxf>
          </x14:cfRule>
          <x14:cfRule type="containsText" priority="641" operator="containsText" id="{AC2E68CB-F00C-4840-8B4B-F408728409D8}">
            <xm:f>NOT(ISERROR(SEARCH("N",AX65)))</xm:f>
            <xm:f>"N"</xm:f>
            <x14:dxf>
              <font>
                <color rgb="FF9C0006"/>
              </font>
              <fill>
                <patternFill>
                  <bgColor rgb="FFFFC7CE"/>
                </patternFill>
              </fill>
            </x14:dxf>
          </x14:cfRule>
          <xm:sqref>AX65:BB65</xm:sqref>
        </x14:conditionalFormatting>
        <x14:conditionalFormatting xmlns:xm="http://schemas.microsoft.com/office/excel/2006/main">
          <x14:cfRule type="containsText" priority="393" operator="containsText" id="{9A7790AD-1879-4C83-A9B0-5048977FCEDC}">
            <xm:f>NOT(ISERROR(SEARCH("B",AX67)))</xm:f>
            <xm:f>"B"</xm:f>
            <x14:dxf>
              <font>
                <color theme="0"/>
              </font>
              <fill>
                <patternFill>
                  <bgColor rgb="FF7030A0"/>
                </patternFill>
              </fill>
            </x14:dxf>
          </x14:cfRule>
          <xm:sqref>AX67:BB67</xm:sqref>
        </x14:conditionalFormatting>
        <x14:conditionalFormatting xmlns:xm="http://schemas.microsoft.com/office/excel/2006/main">
          <x14:cfRule type="containsText" priority="378" operator="containsText" id="{06553176-F80F-4112-B5BB-D59867C520CD}">
            <xm:f>NOT(ISERROR(SEARCH("B",AX31)))</xm:f>
            <xm:f>"B"</xm:f>
            <x14:dxf>
              <font>
                <color theme="0"/>
              </font>
              <fill>
                <patternFill>
                  <bgColor rgb="FF7030A0"/>
                </patternFill>
              </fill>
            </x14:dxf>
          </x14:cfRule>
          <xm:sqref>AX31:BB31</xm:sqref>
        </x14:conditionalFormatting>
        <x14:conditionalFormatting xmlns:xm="http://schemas.microsoft.com/office/excel/2006/main">
          <x14:cfRule type="containsText" priority="230" operator="containsText" id="{98CE04B4-2F3E-4793-9B81-8F1A98FCA249}">
            <xm:f>NOT(ISERROR(SEARCH("C",AX54)))</xm:f>
            <xm:f>"C"</xm:f>
            <x14:dxf>
              <font>
                <color rgb="FF006100"/>
              </font>
              <fill>
                <patternFill>
                  <bgColor rgb="FFC6EFCE"/>
                </patternFill>
              </fill>
            </x14:dxf>
          </x14:cfRule>
          <x14:cfRule type="containsText" priority="363" operator="containsText" id="{ED66F8BD-E222-4CAD-A886-9CDDD3654918}">
            <xm:f>NOT(ISERROR(SEARCH("B",AX54)))</xm:f>
            <xm:f>"B"</xm:f>
            <x14:dxf>
              <font>
                <color theme="0"/>
              </font>
              <fill>
                <patternFill>
                  <bgColor rgb="FF7030A0"/>
                </patternFill>
              </fill>
            </x14:dxf>
          </x14:cfRule>
          <x14:cfRule type="containsText" priority="642" operator="containsText" id="{68DB31FE-DE48-4783-A22C-7D16AD8FEDBA}">
            <xm:f>NOT(ISERROR(SEARCH("N",AX54)))</xm:f>
            <xm:f>"N"</xm:f>
            <x14:dxf>
              <font>
                <color rgb="FF9C0006"/>
              </font>
              <fill>
                <patternFill>
                  <bgColor rgb="FFFFC7CE"/>
                </patternFill>
              </fill>
            </x14:dxf>
          </x14:cfRule>
          <xm:sqref>AX54:BB54</xm:sqref>
        </x14:conditionalFormatting>
        <x14:conditionalFormatting xmlns:xm="http://schemas.microsoft.com/office/excel/2006/main">
          <x14:cfRule type="containsText" priority="348" operator="containsText" id="{9F812AD3-FFBA-441D-A2EB-6A1690D19D8B}">
            <xm:f>NOT(ISERROR(SEARCH("B",AX70)))</xm:f>
            <xm:f>"B"</xm:f>
            <x14:dxf>
              <font>
                <color theme="0"/>
              </font>
              <fill>
                <patternFill>
                  <bgColor rgb="FF7030A0"/>
                </patternFill>
              </fill>
            </x14:dxf>
          </x14:cfRule>
          <xm:sqref>AX70:BB70</xm:sqref>
        </x14:conditionalFormatting>
        <x14:conditionalFormatting xmlns:xm="http://schemas.microsoft.com/office/excel/2006/main">
          <x14:cfRule type="containsText" priority="139" operator="containsText" id="{612BE443-3886-4D9E-908C-D6B636726DE8}">
            <xm:f>NOT(ISERROR(SEARCH("B",P25)))</xm:f>
            <xm:f>"B"</xm:f>
            <x14:dxf>
              <font>
                <color theme="0"/>
              </font>
              <fill>
                <patternFill>
                  <bgColor rgb="FF7030A0"/>
                </patternFill>
              </fill>
            </x14:dxf>
          </x14:cfRule>
          <x14:cfRule type="containsText" priority="140" operator="containsText" id="{CA1198E8-1B9B-4F4A-AC17-9B9395E5CC00}">
            <xm:f>NOT(ISERROR(SEARCH("N",P25)))</xm:f>
            <xm:f>"N"</xm:f>
            <x14:dxf>
              <font>
                <color rgb="FF9C0006"/>
              </font>
              <fill>
                <patternFill>
                  <bgColor rgb="FFFFC7CE"/>
                </patternFill>
              </fill>
            </x14:dxf>
          </x14:cfRule>
          <x14:cfRule type="containsText" priority="141" operator="containsText" id="{90D4E2FA-C50B-441F-BD55-29007ACDA4FB}">
            <xm:f>NOT(ISERROR(SEARCH("C",P25)))</xm:f>
            <xm:f>"C"</xm:f>
            <x14:dxf>
              <font>
                <color rgb="FF006100"/>
              </font>
              <fill>
                <patternFill>
                  <bgColor rgb="FFC6EFCE"/>
                </patternFill>
              </fill>
            </x14:dxf>
          </x14:cfRule>
          <xm:sqref>P25:AW27</xm:sqref>
        </x14:conditionalFormatting>
        <x14:conditionalFormatting xmlns:xm="http://schemas.microsoft.com/office/excel/2006/main">
          <x14:cfRule type="containsText" priority="131" operator="containsText" id="{C3CE3396-A53F-403E-8103-32AD2C1D9CF1}">
            <xm:f>NOT(ISERROR(SEARCH("B",P5)))</xm:f>
            <xm:f>"B"</xm:f>
            <x14:dxf>
              <font>
                <color theme="0"/>
              </font>
              <fill>
                <patternFill>
                  <bgColor rgb="FF7030A0"/>
                </patternFill>
              </fill>
            </x14:dxf>
          </x14:cfRule>
          <x14:cfRule type="containsText" priority="132" operator="containsText" id="{5402F10B-26DF-423B-B51E-FA3CC7A21769}">
            <xm:f>NOT(ISERROR(SEARCH("N",P5)))</xm:f>
            <xm:f>"N"</xm:f>
            <x14:dxf>
              <font>
                <color rgb="FF9C0006"/>
              </font>
              <fill>
                <patternFill>
                  <bgColor rgb="FFFFC7CE"/>
                </patternFill>
              </fill>
            </x14:dxf>
          </x14:cfRule>
          <x14:cfRule type="containsText" priority="133" operator="containsText" id="{F826C14F-9704-4DD7-9814-B44E1515165E}">
            <xm:f>NOT(ISERROR(SEARCH("C",P5)))</xm:f>
            <xm:f>"C"</xm:f>
            <x14:dxf>
              <font>
                <color rgb="FF006100"/>
              </font>
              <fill>
                <patternFill>
                  <bgColor rgb="FFC6EFCE"/>
                </patternFill>
              </fill>
            </x14:dxf>
          </x14:cfRule>
          <xm:sqref>P5:AW7</xm:sqref>
        </x14:conditionalFormatting>
        <x14:conditionalFormatting xmlns:xm="http://schemas.microsoft.com/office/excel/2006/main">
          <x14:cfRule type="containsText" priority="123" operator="containsText" id="{8242887F-3880-4E08-9C1B-EC01CC4A2439}">
            <xm:f>NOT(ISERROR(SEARCH("B",P9)))</xm:f>
            <xm:f>"B"</xm:f>
            <x14:dxf>
              <font>
                <color theme="0"/>
              </font>
              <fill>
                <patternFill>
                  <bgColor rgb="FF7030A0"/>
                </patternFill>
              </fill>
            </x14:dxf>
          </x14:cfRule>
          <x14:cfRule type="containsText" priority="124" operator="containsText" id="{2E67B50A-77B8-4187-B9DA-1F85AC662126}">
            <xm:f>NOT(ISERROR(SEARCH("N",P9)))</xm:f>
            <xm:f>"N"</xm:f>
            <x14:dxf>
              <font>
                <color rgb="FF9C0006"/>
              </font>
              <fill>
                <patternFill>
                  <bgColor rgb="FFFFC7CE"/>
                </patternFill>
              </fill>
            </x14:dxf>
          </x14:cfRule>
          <x14:cfRule type="containsText" priority="125" operator="containsText" id="{0E5D1283-AAC4-4186-9ACE-3F3E869D2497}">
            <xm:f>NOT(ISERROR(SEARCH("C",P9)))</xm:f>
            <xm:f>"C"</xm:f>
            <x14:dxf>
              <font>
                <color rgb="FF006100"/>
              </font>
              <fill>
                <patternFill>
                  <bgColor rgb="FFC6EFCE"/>
                </patternFill>
              </fill>
            </x14:dxf>
          </x14:cfRule>
          <xm:sqref>P9:AW9</xm:sqref>
        </x14:conditionalFormatting>
        <x14:conditionalFormatting xmlns:xm="http://schemas.microsoft.com/office/excel/2006/main">
          <x14:cfRule type="containsText" priority="115" operator="containsText" id="{416CF738-9DF9-4A0D-B3EE-9D2BA2A6D1CA}">
            <xm:f>NOT(ISERROR(SEARCH("B",P11)))</xm:f>
            <xm:f>"B"</xm:f>
            <x14:dxf>
              <font>
                <color theme="0"/>
              </font>
              <fill>
                <patternFill>
                  <bgColor rgb="FF7030A0"/>
                </patternFill>
              </fill>
            </x14:dxf>
          </x14:cfRule>
          <x14:cfRule type="containsText" priority="116" operator="containsText" id="{756DB0F8-00E6-4496-9B1A-2F9160B47A16}">
            <xm:f>NOT(ISERROR(SEARCH("N",P11)))</xm:f>
            <xm:f>"N"</xm:f>
            <x14:dxf>
              <font>
                <color rgb="FF9C0006"/>
              </font>
              <fill>
                <patternFill>
                  <bgColor rgb="FFFFC7CE"/>
                </patternFill>
              </fill>
            </x14:dxf>
          </x14:cfRule>
          <x14:cfRule type="containsText" priority="117" operator="containsText" id="{A8B60E24-24B9-44F5-BE16-033C188FBD83}">
            <xm:f>NOT(ISERROR(SEARCH("C",P11)))</xm:f>
            <xm:f>"C"</xm:f>
            <x14:dxf>
              <font>
                <color rgb="FF006100"/>
              </font>
              <fill>
                <patternFill>
                  <bgColor rgb="FFC6EFCE"/>
                </patternFill>
              </fill>
            </x14:dxf>
          </x14:cfRule>
          <xm:sqref>P11:AW17</xm:sqref>
        </x14:conditionalFormatting>
        <x14:conditionalFormatting xmlns:xm="http://schemas.microsoft.com/office/excel/2006/main">
          <x14:cfRule type="containsText" priority="107" operator="containsText" id="{640F3CE2-2D42-4BD3-98A5-97298641A3F5}">
            <xm:f>NOT(ISERROR(SEARCH("B",P19)))</xm:f>
            <xm:f>"B"</xm:f>
            <x14:dxf>
              <font>
                <color theme="0"/>
              </font>
              <fill>
                <patternFill>
                  <bgColor rgb="FF7030A0"/>
                </patternFill>
              </fill>
            </x14:dxf>
          </x14:cfRule>
          <x14:cfRule type="containsText" priority="108" operator="containsText" id="{FFEB6C62-A585-465D-A708-D412045DFE42}">
            <xm:f>NOT(ISERROR(SEARCH("N",P19)))</xm:f>
            <xm:f>"N"</xm:f>
            <x14:dxf>
              <font>
                <color rgb="FF9C0006"/>
              </font>
              <fill>
                <patternFill>
                  <bgColor rgb="FFFFC7CE"/>
                </patternFill>
              </fill>
            </x14:dxf>
          </x14:cfRule>
          <x14:cfRule type="containsText" priority="109" operator="containsText" id="{24DD7E2B-D9B4-4CE6-A779-75E836338FF0}">
            <xm:f>NOT(ISERROR(SEARCH("C",P19)))</xm:f>
            <xm:f>"C"</xm:f>
            <x14:dxf>
              <font>
                <color rgb="FF006100"/>
              </font>
              <fill>
                <patternFill>
                  <bgColor rgb="FFC6EFCE"/>
                </patternFill>
              </fill>
            </x14:dxf>
          </x14:cfRule>
          <xm:sqref>P19:AW20</xm:sqref>
        </x14:conditionalFormatting>
        <x14:conditionalFormatting xmlns:xm="http://schemas.microsoft.com/office/excel/2006/main">
          <x14:cfRule type="containsText" priority="99" operator="containsText" id="{0911EE6C-9094-4819-B833-61B8A3B65E7A}">
            <xm:f>NOT(ISERROR(SEARCH("B",P22)))</xm:f>
            <xm:f>"B"</xm:f>
            <x14:dxf>
              <font>
                <color theme="0"/>
              </font>
              <fill>
                <patternFill>
                  <bgColor rgb="FF7030A0"/>
                </patternFill>
              </fill>
            </x14:dxf>
          </x14:cfRule>
          <x14:cfRule type="containsText" priority="100" operator="containsText" id="{924555B9-1D64-419D-A344-C5DFB721C28A}">
            <xm:f>NOT(ISERROR(SEARCH("N",P22)))</xm:f>
            <xm:f>"N"</xm:f>
            <x14:dxf>
              <font>
                <color rgb="FF9C0006"/>
              </font>
              <fill>
                <patternFill>
                  <bgColor rgb="FFFFC7CE"/>
                </patternFill>
              </fill>
            </x14:dxf>
          </x14:cfRule>
          <x14:cfRule type="containsText" priority="101" operator="containsText" id="{2737E67E-E9AC-4658-A2E1-1B8548E24AC3}">
            <xm:f>NOT(ISERROR(SEARCH("C",P22)))</xm:f>
            <xm:f>"C"</xm:f>
            <x14:dxf>
              <font>
                <color rgb="FF006100"/>
              </font>
              <fill>
                <patternFill>
                  <bgColor rgb="FFC6EFCE"/>
                </patternFill>
              </fill>
            </x14:dxf>
          </x14:cfRule>
          <xm:sqref>P22:AW23</xm:sqref>
        </x14:conditionalFormatting>
        <x14:conditionalFormatting xmlns:xm="http://schemas.microsoft.com/office/excel/2006/main">
          <x14:cfRule type="containsText" priority="91" operator="containsText" id="{E5B9DDDF-0FE4-41CA-8166-90C47411094D}">
            <xm:f>NOT(ISERROR(SEARCH("B",P34)))</xm:f>
            <xm:f>"B"</xm:f>
            <x14:dxf>
              <font>
                <color theme="0"/>
              </font>
              <fill>
                <patternFill>
                  <bgColor rgb="FF7030A0"/>
                </patternFill>
              </fill>
            </x14:dxf>
          </x14:cfRule>
          <x14:cfRule type="containsText" priority="92" operator="containsText" id="{8B2A68E3-A26A-4FB1-BAC5-641A75162FDF}">
            <xm:f>NOT(ISERROR(SEARCH("N",P34)))</xm:f>
            <xm:f>"N"</xm:f>
            <x14:dxf>
              <font>
                <color rgb="FF9C0006"/>
              </font>
              <fill>
                <patternFill>
                  <bgColor rgb="FFFFC7CE"/>
                </patternFill>
              </fill>
            </x14:dxf>
          </x14:cfRule>
          <x14:cfRule type="containsText" priority="93" operator="containsText" id="{AE230CA6-40D4-42E6-8581-3518E414656E}">
            <xm:f>NOT(ISERROR(SEARCH("C",P34)))</xm:f>
            <xm:f>"C"</xm:f>
            <x14:dxf>
              <font>
                <color rgb="FF006100"/>
              </font>
              <fill>
                <patternFill>
                  <bgColor rgb="FFC6EFCE"/>
                </patternFill>
              </fill>
            </x14:dxf>
          </x14:cfRule>
          <xm:sqref>P34:AW35</xm:sqref>
        </x14:conditionalFormatting>
        <x14:conditionalFormatting xmlns:xm="http://schemas.microsoft.com/office/excel/2006/main">
          <x14:cfRule type="containsText" priority="83" operator="containsText" id="{237EDB1C-C2EE-4D02-BCD9-2EBEB4E00635}">
            <xm:f>NOT(ISERROR(SEARCH("B",P37)))</xm:f>
            <xm:f>"B"</xm:f>
            <x14:dxf>
              <font>
                <color theme="0"/>
              </font>
              <fill>
                <patternFill>
                  <bgColor rgb="FF7030A0"/>
                </patternFill>
              </fill>
            </x14:dxf>
          </x14:cfRule>
          <x14:cfRule type="containsText" priority="84" operator="containsText" id="{329FA6D7-598B-464F-9D10-DCBD3A56B980}">
            <xm:f>NOT(ISERROR(SEARCH("N",P37)))</xm:f>
            <xm:f>"N"</xm:f>
            <x14:dxf>
              <font>
                <color rgb="FF9C0006"/>
              </font>
              <fill>
                <patternFill>
                  <bgColor rgb="FFFFC7CE"/>
                </patternFill>
              </fill>
            </x14:dxf>
          </x14:cfRule>
          <x14:cfRule type="containsText" priority="85" operator="containsText" id="{3FA772D1-A410-4224-AB43-DF767C270051}">
            <xm:f>NOT(ISERROR(SEARCH("C",P37)))</xm:f>
            <xm:f>"C"</xm:f>
            <x14:dxf>
              <font>
                <color rgb="FF006100"/>
              </font>
              <fill>
                <patternFill>
                  <bgColor rgb="FFC6EFCE"/>
                </patternFill>
              </fill>
            </x14:dxf>
          </x14:cfRule>
          <xm:sqref>P37:AW37</xm:sqref>
        </x14:conditionalFormatting>
        <x14:conditionalFormatting xmlns:xm="http://schemas.microsoft.com/office/excel/2006/main">
          <x14:cfRule type="containsText" priority="75" operator="containsText" id="{AA9F786B-56C0-4F8C-AC57-D5AFC996500D}">
            <xm:f>NOT(ISERROR(SEARCH("B",P39)))</xm:f>
            <xm:f>"B"</xm:f>
            <x14:dxf>
              <font>
                <color theme="0"/>
              </font>
              <fill>
                <patternFill>
                  <bgColor rgb="FF7030A0"/>
                </patternFill>
              </fill>
            </x14:dxf>
          </x14:cfRule>
          <x14:cfRule type="containsText" priority="76" operator="containsText" id="{E65AFAE1-D5B2-45F3-97C4-9D9A47EA3809}">
            <xm:f>NOT(ISERROR(SEARCH("N",P39)))</xm:f>
            <xm:f>"N"</xm:f>
            <x14:dxf>
              <font>
                <color rgb="FF9C0006"/>
              </font>
              <fill>
                <patternFill>
                  <bgColor rgb="FFFFC7CE"/>
                </patternFill>
              </fill>
            </x14:dxf>
          </x14:cfRule>
          <x14:cfRule type="containsText" priority="77" operator="containsText" id="{E6EF09F3-A999-41DC-A2C9-B995C084F6A5}">
            <xm:f>NOT(ISERROR(SEARCH("C",P39)))</xm:f>
            <xm:f>"C"</xm:f>
            <x14:dxf>
              <font>
                <color rgb="FF006100"/>
              </font>
              <fill>
                <patternFill>
                  <bgColor rgb="FFC6EFCE"/>
                </patternFill>
              </fill>
            </x14:dxf>
          </x14:cfRule>
          <xm:sqref>P39:AW42</xm:sqref>
        </x14:conditionalFormatting>
        <x14:conditionalFormatting xmlns:xm="http://schemas.microsoft.com/office/excel/2006/main">
          <x14:cfRule type="containsText" priority="67" operator="containsText" id="{DA0ABA84-D44C-45CC-8835-BA7A4334E5C8}">
            <xm:f>NOT(ISERROR(SEARCH("B",P44)))</xm:f>
            <xm:f>"B"</xm:f>
            <x14:dxf>
              <font>
                <color theme="0"/>
              </font>
              <fill>
                <patternFill>
                  <bgColor rgb="FF7030A0"/>
                </patternFill>
              </fill>
            </x14:dxf>
          </x14:cfRule>
          <x14:cfRule type="containsText" priority="68" operator="containsText" id="{8FBBE84C-081A-4334-B6D7-AD3790E3E25F}">
            <xm:f>NOT(ISERROR(SEARCH("N",P44)))</xm:f>
            <xm:f>"N"</xm:f>
            <x14:dxf>
              <font>
                <color rgb="FF9C0006"/>
              </font>
              <fill>
                <patternFill>
                  <bgColor rgb="FFFFC7CE"/>
                </patternFill>
              </fill>
            </x14:dxf>
          </x14:cfRule>
          <x14:cfRule type="containsText" priority="69" operator="containsText" id="{75CA5B30-BA96-4C53-9781-F20796D5B4D4}">
            <xm:f>NOT(ISERROR(SEARCH("C",P44)))</xm:f>
            <xm:f>"C"</xm:f>
            <x14:dxf>
              <font>
                <color rgb="FF006100"/>
              </font>
              <fill>
                <patternFill>
                  <bgColor rgb="FFC6EFCE"/>
                </patternFill>
              </fill>
            </x14:dxf>
          </x14:cfRule>
          <xm:sqref>P44:AW45</xm:sqref>
        </x14:conditionalFormatting>
        <x14:conditionalFormatting xmlns:xm="http://schemas.microsoft.com/office/excel/2006/main">
          <x14:cfRule type="containsText" priority="59" operator="containsText" id="{532D27DA-A6A6-45E0-AA64-1F92CB359075}">
            <xm:f>NOT(ISERROR(SEARCH("B",P47)))</xm:f>
            <xm:f>"B"</xm:f>
            <x14:dxf>
              <font>
                <color theme="0"/>
              </font>
              <fill>
                <patternFill>
                  <bgColor rgb="FF7030A0"/>
                </patternFill>
              </fill>
            </x14:dxf>
          </x14:cfRule>
          <x14:cfRule type="containsText" priority="60" operator="containsText" id="{8B2AB4C4-CA18-4ED0-9CD9-222159A59758}">
            <xm:f>NOT(ISERROR(SEARCH("N",P47)))</xm:f>
            <xm:f>"N"</xm:f>
            <x14:dxf>
              <font>
                <color rgb="FF9C0006"/>
              </font>
              <fill>
                <patternFill>
                  <bgColor rgb="FFFFC7CE"/>
                </patternFill>
              </fill>
            </x14:dxf>
          </x14:cfRule>
          <x14:cfRule type="containsText" priority="61" operator="containsText" id="{BADB2E63-E3F1-43E1-BFE4-AFCE3CF1B992}">
            <xm:f>NOT(ISERROR(SEARCH("C",P47)))</xm:f>
            <xm:f>"C"</xm:f>
            <x14:dxf>
              <font>
                <color rgb="FF006100"/>
              </font>
              <fill>
                <patternFill>
                  <bgColor rgb="FFC6EFCE"/>
                </patternFill>
              </fill>
            </x14:dxf>
          </x14:cfRule>
          <xm:sqref>P47:AW48</xm:sqref>
        </x14:conditionalFormatting>
        <x14:conditionalFormatting xmlns:xm="http://schemas.microsoft.com/office/excel/2006/main">
          <x14:cfRule type="containsText" priority="51" operator="containsText" id="{DD928D86-38F1-4AC5-9C90-E30F8FD1775D}">
            <xm:f>NOT(ISERROR(SEARCH("B",P50)))</xm:f>
            <xm:f>"B"</xm:f>
            <x14:dxf>
              <font>
                <color theme="0"/>
              </font>
              <fill>
                <patternFill>
                  <bgColor rgb="FF7030A0"/>
                </patternFill>
              </fill>
            </x14:dxf>
          </x14:cfRule>
          <x14:cfRule type="containsText" priority="52" operator="containsText" id="{CA0B3127-9DB6-4982-8D8B-9C5AFF3D7F4A}">
            <xm:f>NOT(ISERROR(SEARCH("N",P50)))</xm:f>
            <xm:f>"N"</xm:f>
            <x14:dxf>
              <font>
                <color rgb="FF9C0006"/>
              </font>
              <fill>
                <patternFill>
                  <bgColor rgb="FFFFC7CE"/>
                </patternFill>
              </fill>
            </x14:dxf>
          </x14:cfRule>
          <x14:cfRule type="containsText" priority="53" operator="containsText" id="{D92EE668-092A-48B6-BE04-AEE4DE91290D}">
            <xm:f>NOT(ISERROR(SEARCH("C",P50)))</xm:f>
            <xm:f>"C"</xm:f>
            <x14:dxf>
              <font>
                <color rgb="FF006100"/>
              </font>
              <fill>
                <patternFill>
                  <bgColor rgb="FFC6EFCE"/>
                </patternFill>
              </fill>
            </x14:dxf>
          </x14:cfRule>
          <xm:sqref>P50:AW53</xm:sqref>
        </x14:conditionalFormatting>
        <x14:conditionalFormatting xmlns:xm="http://schemas.microsoft.com/office/excel/2006/main">
          <x14:cfRule type="containsText" priority="43" operator="containsText" id="{161EC57F-3BA9-4D7D-8385-C7703E9A53F8}">
            <xm:f>NOT(ISERROR(SEARCH("B",P57)))</xm:f>
            <xm:f>"B"</xm:f>
            <x14:dxf>
              <font>
                <color theme="0"/>
              </font>
              <fill>
                <patternFill>
                  <bgColor rgb="FF7030A0"/>
                </patternFill>
              </fill>
            </x14:dxf>
          </x14:cfRule>
          <x14:cfRule type="containsText" priority="44" operator="containsText" id="{3AE621C8-7D17-4660-9263-1D4ACAA1F10F}">
            <xm:f>NOT(ISERROR(SEARCH("N",P57)))</xm:f>
            <xm:f>"N"</xm:f>
            <x14:dxf>
              <font>
                <color rgb="FF9C0006"/>
              </font>
              <fill>
                <patternFill>
                  <bgColor rgb="FFFFC7CE"/>
                </patternFill>
              </fill>
            </x14:dxf>
          </x14:cfRule>
          <x14:cfRule type="containsText" priority="45" operator="containsText" id="{A42F2697-8611-4684-9594-85D55F6AC213}">
            <xm:f>NOT(ISERROR(SEARCH("C",P57)))</xm:f>
            <xm:f>"C"</xm:f>
            <x14:dxf>
              <font>
                <color rgb="FF006100"/>
              </font>
              <fill>
                <patternFill>
                  <bgColor rgb="FFC6EFCE"/>
                </patternFill>
              </fill>
            </x14:dxf>
          </x14:cfRule>
          <xm:sqref>P57:AW57</xm:sqref>
        </x14:conditionalFormatting>
        <x14:conditionalFormatting xmlns:xm="http://schemas.microsoft.com/office/excel/2006/main">
          <x14:cfRule type="containsText" priority="35" operator="containsText" id="{85A67027-29BA-4158-81D4-C098BB2545AB}">
            <xm:f>NOT(ISERROR(SEARCH("B",P61)))</xm:f>
            <xm:f>"B"</xm:f>
            <x14:dxf>
              <font>
                <color theme="0"/>
              </font>
              <fill>
                <patternFill>
                  <bgColor rgb="FF7030A0"/>
                </patternFill>
              </fill>
            </x14:dxf>
          </x14:cfRule>
          <x14:cfRule type="containsText" priority="36" operator="containsText" id="{57CB9088-3B1A-4A1B-8128-9548909C8E2B}">
            <xm:f>NOT(ISERROR(SEARCH("N",P61)))</xm:f>
            <xm:f>"N"</xm:f>
            <x14:dxf>
              <font>
                <color rgb="FF9C0006"/>
              </font>
              <fill>
                <patternFill>
                  <bgColor rgb="FFFFC7CE"/>
                </patternFill>
              </fill>
            </x14:dxf>
          </x14:cfRule>
          <x14:cfRule type="containsText" priority="37" operator="containsText" id="{1FC672E2-9472-4A5C-9ACD-4B561B4D5C33}">
            <xm:f>NOT(ISERROR(SEARCH("C",P61)))</xm:f>
            <xm:f>"C"</xm:f>
            <x14:dxf>
              <font>
                <color rgb="FF006100"/>
              </font>
              <fill>
                <patternFill>
                  <bgColor rgb="FFC6EFCE"/>
                </patternFill>
              </fill>
            </x14:dxf>
          </x14:cfRule>
          <xm:sqref>P61:AW62</xm:sqref>
        </x14:conditionalFormatting>
        <x14:conditionalFormatting xmlns:xm="http://schemas.microsoft.com/office/excel/2006/main">
          <x14:cfRule type="containsText" priority="27" operator="containsText" id="{58A886F9-25C1-48BF-A108-5537FC9EE536}">
            <xm:f>NOT(ISERROR(SEARCH("B",P64)))</xm:f>
            <xm:f>"B"</xm:f>
            <x14:dxf>
              <font>
                <color theme="0"/>
              </font>
              <fill>
                <patternFill>
                  <bgColor rgb="FF7030A0"/>
                </patternFill>
              </fill>
            </x14:dxf>
          </x14:cfRule>
          <x14:cfRule type="containsText" priority="28" operator="containsText" id="{81BEA48E-0125-4AD3-9887-94832FE34647}">
            <xm:f>NOT(ISERROR(SEARCH("N",P64)))</xm:f>
            <xm:f>"N"</xm:f>
            <x14:dxf>
              <font>
                <color rgb="FF9C0006"/>
              </font>
              <fill>
                <patternFill>
                  <bgColor rgb="FFFFC7CE"/>
                </patternFill>
              </fill>
            </x14:dxf>
          </x14:cfRule>
          <x14:cfRule type="containsText" priority="29" operator="containsText" id="{A16642AB-767C-4E16-BF92-6F21C9DE7F25}">
            <xm:f>NOT(ISERROR(SEARCH("C",P64)))</xm:f>
            <xm:f>"C"</xm:f>
            <x14:dxf>
              <font>
                <color rgb="FF006100"/>
              </font>
              <fill>
                <patternFill>
                  <bgColor rgb="FFC6EFCE"/>
                </patternFill>
              </fill>
            </x14:dxf>
          </x14:cfRule>
          <xm:sqref>P64:AW64</xm:sqref>
        </x14:conditionalFormatting>
        <x14:conditionalFormatting xmlns:xm="http://schemas.microsoft.com/office/excel/2006/main">
          <x14:cfRule type="containsText" priority="19" operator="containsText" id="{F5E02D0F-4E24-478E-AB68-FAEEAB9CF01E}">
            <xm:f>NOT(ISERROR(SEARCH("B",P68)))</xm:f>
            <xm:f>"B"</xm:f>
            <x14:dxf>
              <font>
                <color theme="0"/>
              </font>
              <fill>
                <patternFill>
                  <bgColor rgb="FF7030A0"/>
                </patternFill>
              </fill>
            </x14:dxf>
          </x14:cfRule>
          <x14:cfRule type="containsText" priority="20" operator="containsText" id="{4EB48646-733C-4BF0-8B5E-88633AF1CCF8}">
            <xm:f>NOT(ISERROR(SEARCH("N",P68)))</xm:f>
            <xm:f>"N"</xm:f>
            <x14:dxf>
              <font>
                <color rgb="FF9C0006"/>
              </font>
              <fill>
                <patternFill>
                  <bgColor rgb="FFFFC7CE"/>
                </patternFill>
              </fill>
            </x14:dxf>
          </x14:cfRule>
          <x14:cfRule type="containsText" priority="21" operator="containsText" id="{E0A837F8-8D4C-4FA5-9F07-6E3691557BCA}">
            <xm:f>NOT(ISERROR(SEARCH("C",P68)))</xm:f>
            <xm:f>"C"</xm:f>
            <x14:dxf>
              <font>
                <color rgb="FF006100"/>
              </font>
              <fill>
                <patternFill>
                  <bgColor rgb="FFC6EFCE"/>
                </patternFill>
              </fill>
            </x14:dxf>
          </x14:cfRule>
          <xm:sqref>P68:AW69</xm:sqref>
        </x14:conditionalFormatting>
        <x14:conditionalFormatting xmlns:xm="http://schemas.microsoft.com/office/excel/2006/main">
          <x14:cfRule type="containsText" priority="11" operator="containsText" id="{FEC89017-CB19-4152-A157-0FBFCFB42044}">
            <xm:f>NOT(ISERROR(SEARCH("B",P28)))</xm:f>
            <xm:f>"B"</xm:f>
            <x14:dxf>
              <font>
                <color theme="0"/>
              </font>
              <fill>
                <patternFill>
                  <bgColor rgb="FF7030A0"/>
                </patternFill>
              </fill>
            </x14:dxf>
          </x14:cfRule>
          <x14:cfRule type="containsText" priority="12" operator="containsText" id="{0E805622-9EAE-4117-ACB6-00464BFBDE4D}">
            <xm:f>NOT(ISERROR(SEARCH("N",P28)))</xm:f>
            <xm:f>"N"</xm:f>
            <x14:dxf>
              <font>
                <color rgb="FF9C0006"/>
              </font>
              <fill>
                <patternFill>
                  <bgColor rgb="FFFFC7CE"/>
                </patternFill>
              </fill>
            </x14:dxf>
          </x14:cfRule>
          <x14:cfRule type="containsText" priority="13" operator="containsText" id="{77DF7596-3983-43C9-AE2B-6B5FDDFEF21B}">
            <xm:f>NOT(ISERROR(SEARCH("C",P28)))</xm:f>
            <xm:f>"C"</xm:f>
            <x14:dxf>
              <font>
                <color rgb="FF006100"/>
              </font>
              <fill>
                <patternFill>
                  <bgColor rgb="FFC6EFCE"/>
                </patternFill>
              </fill>
            </x14:dxf>
          </x14:cfRule>
          <xm:sqref>P28:AW30</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183"/>
  <sheetViews>
    <sheetView zoomScale="90" zoomScaleNormal="90" workbookViewId="0">
      <pane xSplit="15" ySplit="4" topLeftCell="P5" activePane="bottomRight" state="frozen"/>
      <selection activeCell="BB89" sqref="BB89"/>
      <selection pane="topRight" activeCell="BB89" sqref="BB89"/>
      <selection pane="bottomLeft" activeCell="BB89" sqref="BB89"/>
      <selection pane="bottomRight" activeCell="P5" sqref="P5"/>
    </sheetView>
  </sheetViews>
  <sheetFormatPr defaultColWidth="0" defaultRowHeight="15" zeroHeight="1" x14ac:dyDescent="0.25"/>
  <cols>
    <col min="1" max="3" width="4.7109375" style="10" customWidth="1"/>
    <col min="4" max="4" width="4.7109375" style="144" customWidth="1"/>
    <col min="5" max="5" width="8.85546875" style="10" customWidth="1"/>
    <col min="6" max="6" width="7.5703125" style="10" customWidth="1"/>
    <col min="7" max="13" width="8.85546875" style="10" customWidth="1"/>
    <col min="14" max="14" width="13.7109375" style="10" customWidth="1"/>
    <col min="15" max="15" width="16" style="10" customWidth="1"/>
    <col min="16" max="49" width="6" style="112" customWidth="1"/>
    <col min="50" max="50" width="9.140625" style="112" customWidth="1"/>
    <col min="51" max="54" width="9.140625" style="10" customWidth="1"/>
    <col min="55" max="61" width="0" style="10" hidden="1"/>
    <col min="62" max="62" width="0" style="16" hidden="1"/>
    <col min="63" max="16384" width="9.140625" style="10" hidden="1"/>
  </cols>
  <sheetData>
    <row r="1" spans="1:62" s="16" customFormat="1" ht="23.25" customHeight="1" x14ac:dyDescent="0.35">
      <c r="A1" s="58"/>
      <c r="B1" s="319" t="s">
        <v>14</v>
      </c>
      <c r="C1" s="320"/>
      <c r="D1" s="320"/>
      <c r="E1" s="320"/>
      <c r="F1" s="320"/>
      <c r="G1" s="320"/>
      <c r="H1" s="320"/>
      <c r="I1" s="320"/>
      <c r="J1" s="320"/>
      <c r="K1" s="320"/>
      <c r="L1" s="320"/>
      <c r="M1" s="320"/>
      <c r="N1" s="320"/>
      <c r="O1" s="321"/>
      <c r="P1" s="372" t="s">
        <v>0</v>
      </c>
      <c r="Q1" s="349" t="s">
        <v>42</v>
      </c>
      <c r="R1" s="349" t="s">
        <v>43</v>
      </c>
      <c r="S1" s="347" t="s">
        <v>44</v>
      </c>
      <c r="T1" s="347" t="s">
        <v>45</v>
      </c>
      <c r="U1" s="347" t="s">
        <v>46</v>
      </c>
      <c r="V1" s="347" t="s">
        <v>52</v>
      </c>
      <c r="W1" s="347"/>
      <c r="X1" s="347"/>
      <c r="Y1" s="347"/>
      <c r="Z1" s="347"/>
      <c r="AA1" s="347"/>
      <c r="AB1" s="347"/>
      <c r="AC1" s="347"/>
      <c r="AD1" s="347"/>
      <c r="AE1" s="347"/>
      <c r="AF1" s="347"/>
      <c r="AG1" s="347"/>
      <c r="AH1" s="347"/>
      <c r="AI1" s="347"/>
      <c r="AJ1" s="347"/>
      <c r="AK1" s="347"/>
      <c r="AL1" s="347"/>
      <c r="AM1" s="347"/>
      <c r="AN1" s="347"/>
      <c r="AO1" s="347"/>
      <c r="AP1" s="347"/>
      <c r="AQ1" s="347"/>
      <c r="AR1" s="347"/>
      <c r="AS1" s="347"/>
      <c r="AT1" s="347"/>
      <c r="AU1" s="347"/>
      <c r="AV1" s="347"/>
      <c r="AW1" s="369"/>
      <c r="AX1" s="352" t="s">
        <v>59</v>
      </c>
      <c r="AY1" s="352"/>
      <c r="AZ1" s="352"/>
      <c r="BA1" s="352"/>
      <c r="BB1" s="353"/>
      <c r="BJ1" s="141" t="s">
        <v>61</v>
      </c>
    </row>
    <row r="2" spans="1:62" s="16" customFormat="1" ht="57.75" customHeight="1" x14ac:dyDescent="0.3">
      <c r="A2" s="59"/>
      <c r="B2" s="11"/>
      <c r="C2" s="11"/>
      <c r="D2" s="335" t="s">
        <v>29</v>
      </c>
      <c r="E2" s="335"/>
      <c r="F2" s="335" t="s">
        <v>28</v>
      </c>
      <c r="G2" s="335"/>
      <c r="H2" s="335"/>
      <c r="I2" s="335"/>
      <c r="J2" s="335"/>
      <c r="K2" s="335"/>
      <c r="L2" s="335"/>
      <c r="M2" s="60"/>
      <c r="N2" s="60"/>
      <c r="O2" s="60"/>
      <c r="P2" s="373"/>
      <c r="Q2" s="350"/>
      <c r="R2" s="350"/>
      <c r="S2" s="348"/>
      <c r="T2" s="348"/>
      <c r="U2" s="348"/>
      <c r="V2" s="348"/>
      <c r="W2" s="348"/>
      <c r="X2" s="348"/>
      <c r="Y2" s="348"/>
      <c r="Z2" s="348"/>
      <c r="AA2" s="348"/>
      <c r="AB2" s="348"/>
      <c r="AC2" s="348"/>
      <c r="AD2" s="348"/>
      <c r="AE2" s="348"/>
      <c r="AF2" s="348"/>
      <c r="AG2" s="348"/>
      <c r="AH2" s="348"/>
      <c r="AI2" s="348"/>
      <c r="AJ2" s="348"/>
      <c r="AK2" s="348"/>
      <c r="AL2" s="348"/>
      <c r="AM2" s="348"/>
      <c r="AN2" s="348"/>
      <c r="AO2" s="348"/>
      <c r="AP2" s="348"/>
      <c r="AQ2" s="348"/>
      <c r="AR2" s="348"/>
      <c r="AS2" s="348"/>
      <c r="AT2" s="348"/>
      <c r="AU2" s="348"/>
      <c r="AV2" s="348"/>
      <c r="AW2" s="370"/>
      <c r="AX2" s="354" t="s">
        <v>57</v>
      </c>
      <c r="AY2" s="356" t="s">
        <v>53</v>
      </c>
      <c r="AZ2" s="358" t="s">
        <v>54</v>
      </c>
      <c r="BA2" s="360" t="s">
        <v>55</v>
      </c>
      <c r="BB2" s="362" t="s">
        <v>58</v>
      </c>
      <c r="BJ2" s="141" t="s">
        <v>33</v>
      </c>
    </row>
    <row r="3" spans="1:62" s="16" customFormat="1" ht="23.25" customHeight="1" thickBot="1" x14ac:dyDescent="0.4">
      <c r="A3" s="59"/>
      <c r="B3" s="11"/>
      <c r="C3" s="11"/>
      <c r="D3" s="501" t="s">
        <v>315</v>
      </c>
      <c r="E3" s="501"/>
      <c r="F3" s="61"/>
      <c r="G3" s="61" t="s">
        <v>15</v>
      </c>
      <c r="H3" s="339"/>
      <c r="I3" s="339"/>
      <c r="J3" s="61" t="s">
        <v>4</v>
      </c>
      <c r="K3" s="322"/>
      <c r="L3" s="322"/>
      <c r="M3" s="371" t="s">
        <v>16</v>
      </c>
      <c r="N3" s="371"/>
      <c r="O3" s="285">
        <f>COUNTA(P1:AW3)</f>
        <v>7</v>
      </c>
      <c r="P3" s="374"/>
      <c r="Q3" s="351"/>
      <c r="R3" s="351"/>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70"/>
      <c r="AX3" s="355"/>
      <c r="AY3" s="357"/>
      <c r="AZ3" s="359"/>
      <c r="BA3" s="361"/>
      <c r="BB3" s="363"/>
      <c r="BJ3" s="141" t="s">
        <v>32</v>
      </c>
    </row>
    <row r="4" spans="1:62" s="16" customFormat="1" ht="76.5" customHeight="1" thickBot="1" x14ac:dyDescent="0.3">
      <c r="A4" s="337" t="s">
        <v>12</v>
      </c>
      <c r="B4" s="337"/>
      <c r="C4" s="337"/>
      <c r="D4" s="327" t="s">
        <v>318</v>
      </c>
      <c r="E4" s="328"/>
      <c r="F4" s="328"/>
      <c r="G4" s="328"/>
      <c r="H4" s="328"/>
      <c r="I4" s="328"/>
      <c r="J4" s="328"/>
      <c r="K4" s="328"/>
      <c r="L4" s="328"/>
      <c r="M4" s="328"/>
      <c r="N4" s="328"/>
      <c r="O4" s="328"/>
      <c r="P4" s="113"/>
      <c r="Q4" s="114"/>
      <c r="R4" s="114"/>
      <c r="S4" s="114"/>
      <c r="T4" s="114"/>
      <c r="U4" s="114"/>
      <c r="V4" s="114"/>
      <c r="W4" s="114"/>
      <c r="X4" s="114"/>
      <c r="Y4" s="114"/>
      <c r="Z4" s="114"/>
      <c r="AA4" s="114"/>
      <c r="AB4" s="115"/>
      <c r="AC4" s="115"/>
      <c r="AD4" s="115"/>
      <c r="AE4" s="115"/>
      <c r="AF4" s="115"/>
      <c r="AG4" s="115"/>
      <c r="AH4" s="115"/>
      <c r="AI4" s="115"/>
      <c r="AJ4" s="115"/>
      <c r="AK4" s="115"/>
      <c r="AL4" s="115"/>
      <c r="AM4" s="115"/>
      <c r="AN4" s="115"/>
      <c r="AO4" s="115"/>
      <c r="AP4" s="115"/>
      <c r="AQ4" s="115"/>
      <c r="AR4" s="115"/>
      <c r="AS4" s="115"/>
      <c r="AT4" s="115"/>
      <c r="AU4" s="115"/>
      <c r="AV4" s="115"/>
      <c r="AW4" s="116"/>
      <c r="AX4" s="355"/>
      <c r="AY4" s="357"/>
      <c r="AZ4" s="359"/>
      <c r="BA4" s="361"/>
      <c r="BB4" s="363"/>
      <c r="BJ4" s="141" t="s">
        <v>31</v>
      </c>
    </row>
    <row r="5" spans="1:62" ht="25.5" customHeight="1" x14ac:dyDescent="0.25">
      <c r="A5" s="337"/>
      <c r="B5" s="337"/>
      <c r="C5" s="337"/>
      <c r="D5" s="211">
        <v>1</v>
      </c>
      <c r="E5" s="409" t="s">
        <v>262</v>
      </c>
      <c r="F5" s="409"/>
      <c r="G5" s="409"/>
      <c r="H5" s="409"/>
      <c r="I5" s="409"/>
      <c r="J5" s="409"/>
      <c r="K5" s="409"/>
      <c r="L5" s="409"/>
      <c r="M5" s="409"/>
      <c r="N5" s="409"/>
      <c r="O5" s="409"/>
      <c r="P5" s="117" t="s">
        <v>32</v>
      </c>
      <c r="Q5" s="118" t="s">
        <v>30</v>
      </c>
      <c r="R5" s="118" t="s">
        <v>33</v>
      </c>
      <c r="S5" s="118" t="s">
        <v>31</v>
      </c>
      <c r="T5" s="118" t="s">
        <v>34</v>
      </c>
      <c r="U5" s="118" t="s">
        <v>32</v>
      </c>
      <c r="V5" s="118" t="s">
        <v>34</v>
      </c>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9"/>
      <c r="AX5" s="33">
        <f>IF(COUNTA(P5:AW5)=0,"",(COUNTIFS(P5:AW5,"=n"))/(COUNTA(P5:AW5)))</f>
        <v>0.14285714285714285</v>
      </c>
      <c r="AY5" s="34">
        <f>IF(COUNTA(P5:AW5)=0,"",(COUNTIFS(P5:AW5,"=a"))/(COUNTA(P5:AW5)))</f>
        <v>0.14285714285714285</v>
      </c>
      <c r="AZ5" s="34">
        <f>IF(COUNTA(P5:AW5)=0,"",(COUNTIFS(P5:AW5,"=c"))/(COUNTA(P5:AW5)))</f>
        <v>0.14285714285714285</v>
      </c>
      <c r="BA5" s="34">
        <f>IF(COUNTA(P5:AW5)=0,"",(COUNTIFS(P5:AW5,"=e"))/(COUNTA(P5:AW5)))</f>
        <v>0.2857142857142857</v>
      </c>
      <c r="BB5" s="35">
        <f>IF(COUNTA(P5:AW5)=0,"",(COUNTIFS(P5:AW5,"=b"))/(COUNTA(P5:AW5)))</f>
        <v>0.2857142857142857</v>
      </c>
      <c r="BC5" s="15"/>
      <c r="BD5" s="15"/>
      <c r="BE5" s="15"/>
      <c r="BF5" s="15"/>
      <c r="BG5" s="15"/>
      <c r="BH5" s="15"/>
      <c r="BI5" s="15"/>
      <c r="BJ5" s="282" t="s">
        <v>34</v>
      </c>
    </row>
    <row r="6" spans="1:62" ht="15" customHeight="1" x14ac:dyDescent="0.25">
      <c r="A6" s="337"/>
      <c r="B6" s="337"/>
      <c r="C6" s="337"/>
      <c r="D6" s="211">
        <v>2</v>
      </c>
      <c r="E6" s="516" t="s">
        <v>295</v>
      </c>
      <c r="F6" s="516"/>
      <c r="G6" s="516"/>
      <c r="H6" s="516"/>
      <c r="I6" s="516"/>
      <c r="J6" s="516"/>
      <c r="K6" s="516"/>
      <c r="L6" s="516"/>
      <c r="M6" s="516"/>
      <c r="N6" s="516"/>
      <c r="O6" s="416"/>
      <c r="P6" s="28" t="s">
        <v>32</v>
      </c>
      <c r="Q6" s="19" t="s">
        <v>30</v>
      </c>
      <c r="R6" s="19" t="s">
        <v>33</v>
      </c>
      <c r="S6" s="19" t="s">
        <v>31</v>
      </c>
      <c r="T6" s="19" t="s">
        <v>34</v>
      </c>
      <c r="U6" s="19" t="s">
        <v>32</v>
      </c>
      <c r="V6" s="19" t="s">
        <v>34</v>
      </c>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20"/>
      <c r="AX6" s="36">
        <f t="shared" ref="AX6:AX72" si="0">IF(COUNTA(P6:AW6)=0,"",(COUNTIFS(P6:AW6,"=n"))/(COUNTA(P6:AW6)))</f>
        <v>0.14285714285714285</v>
      </c>
      <c r="AY6" s="127">
        <f t="shared" ref="AY6:AY72" si="1">IF(COUNTA(P6:AW6)=0,"",(COUNTIFS(P6:AW6,"=a"))/(COUNTA(P6:AW6)))</f>
        <v>0.14285714285714285</v>
      </c>
      <c r="AZ6" s="127">
        <f t="shared" ref="AZ6:AZ72" si="2">IF(COUNTA(P6:AW6)=0,"",(COUNTIFS(P6:AW6,"=c"))/(COUNTA(P6:AW6)))</f>
        <v>0.14285714285714285</v>
      </c>
      <c r="BA6" s="127">
        <f t="shared" ref="BA6:BA72" si="3">IF(COUNTA(P6:AW6)=0,"",(COUNTIFS(P6:AW6,"=e"))/(COUNTA(P6:AW6)))</f>
        <v>0.2857142857142857</v>
      </c>
      <c r="BB6" s="128">
        <f t="shared" ref="BB6:BB72" si="4">IF(COUNTA(P6:AW6)=0,"",(COUNTIFS(P6:AW6,"=b"))/(COUNTA(P6:AW6)))</f>
        <v>0.2857142857142857</v>
      </c>
      <c r="BC6" s="15"/>
      <c r="BD6" s="15"/>
      <c r="BE6" s="15"/>
      <c r="BF6" s="15"/>
      <c r="BG6" s="15"/>
      <c r="BH6" s="15"/>
      <c r="BI6" s="15"/>
      <c r="BJ6" s="282" t="s">
        <v>30</v>
      </c>
    </row>
    <row r="7" spans="1:62" ht="15" customHeight="1" x14ac:dyDescent="0.25">
      <c r="A7" s="337"/>
      <c r="B7" s="337"/>
      <c r="C7" s="337"/>
      <c r="D7" s="268">
        <v>3</v>
      </c>
      <c r="E7" s="506" t="s">
        <v>264</v>
      </c>
      <c r="F7" s="506"/>
      <c r="G7" s="506"/>
      <c r="H7" s="506"/>
      <c r="I7" s="506"/>
      <c r="J7" s="506"/>
      <c r="K7" s="506"/>
      <c r="L7" s="506"/>
      <c r="M7" s="506"/>
      <c r="N7" s="506"/>
      <c r="O7" s="380"/>
      <c r="P7" s="28" t="s">
        <v>32</v>
      </c>
      <c r="Q7" s="19" t="s">
        <v>30</v>
      </c>
      <c r="R7" s="19" t="s">
        <v>33</v>
      </c>
      <c r="S7" s="19" t="s">
        <v>31</v>
      </c>
      <c r="T7" s="19" t="s">
        <v>34</v>
      </c>
      <c r="U7" s="19" t="s">
        <v>32</v>
      </c>
      <c r="V7" s="19" t="s">
        <v>34</v>
      </c>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20"/>
      <c r="AX7" s="36">
        <f t="shared" si="0"/>
        <v>0.14285714285714285</v>
      </c>
      <c r="AY7" s="127">
        <f t="shared" si="1"/>
        <v>0.14285714285714285</v>
      </c>
      <c r="AZ7" s="127">
        <f t="shared" si="2"/>
        <v>0.14285714285714285</v>
      </c>
      <c r="BA7" s="127">
        <f t="shared" si="3"/>
        <v>0.2857142857142857</v>
      </c>
      <c r="BB7" s="128">
        <f t="shared" si="4"/>
        <v>0.2857142857142857</v>
      </c>
      <c r="BC7" s="15"/>
      <c r="BD7" s="15"/>
      <c r="BE7" s="15"/>
      <c r="BF7" s="15"/>
      <c r="BG7" s="15"/>
      <c r="BH7" s="15"/>
      <c r="BI7" s="15"/>
      <c r="BJ7" s="283"/>
    </row>
    <row r="8" spans="1:62" ht="15" customHeight="1" thickBot="1" x14ac:dyDescent="0.3">
      <c r="A8" s="337"/>
      <c r="B8" s="337"/>
      <c r="C8" s="337"/>
      <c r="D8" s="268">
        <v>4</v>
      </c>
      <c r="E8" s="505" t="s">
        <v>296</v>
      </c>
      <c r="F8" s="505"/>
      <c r="G8" s="505"/>
      <c r="H8" s="505"/>
      <c r="I8" s="505"/>
      <c r="J8" s="505"/>
      <c r="K8" s="505"/>
      <c r="L8" s="505"/>
      <c r="M8" s="505"/>
      <c r="N8" s="505"/>
      <c r="O8" s="377"/>
      <c r="P8" s="121" t="s">
        <v>32</v>
      </c>
      <c r="Q8" s="122" t="s">
        <v>30</v>
      </c>
      <c r="R8" s="122" t="s">
        <v>33</v>
      </c>
      <c r="S8" s="122" t="s">
        <v>31</v>
      </c>
      <c r="T8" s="122" t="s">
        <v>34</v>
      </c>
      <c r="U8" s="122" t="s">
        <v>32</v>
      </c>
      <c r="V8" s="122" t="s">
        <v>34</v>
      </c>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c r="AU8" s="122"/>
      <c r="AV8" s="122"/>
      <c r="AW8" s="123"/>
      <c r="AX8" s="129">
        <f t="shared" si="0"/>
        <v>0.14285714285714285</v>
      </c>
      <c r="AY8" s="130">
        <f t="shared" si="1"/>
        <v>0.14285714285714285</v>
      </c>
      <c r="AZ8" s="130">
        <f t="shared" si="2"/>
        <v>0.14285714285714285</v>
      </c>
      <c r="BA8" s="130">
        <f t="shared" si="3"/>
        <v>0.2857142857142857</v>
      </c>
      <c r="BB8" s="131">
        <f t="shared" si="4"/>
        <v>0.2857142857142857</v>
      </c>
      <c r="BC8" s="15"/>
      <c r="BD8" s="15"/>
      <c r="BE8" s="15"/>
      <c r="BF8" s="15"/>
      <c r="BG8" s="15"/>
      <c r="BH8" s="15"/>
      <c r="BI8" s="15"/>
      <c r="BJ8" s="283"/>
    </row>
    <row r="9" spans="1:62" ht="15.75" thickBot="1" x14ac:dyDescent="0.3">
      <c r="A9" s="337"/>
      <c r="B9" s="337"/>
      <c r="C9" s="337"/>
      <c r="D9" s="67" t="s">
        <v>10</v>
      </c>
      <c r="E9" s="208"/>
      <c r="F9" s="208"/>
      <c r="G9" s="68"/>
      <c r="H9" s="68"/>
      <c r="I9" s="68"/>
      <c r="J9" s="68"/>
      <c r="K9" s="68"/>
      <c r="L9" s="68"/>
      <c r="M9" s="68"/>
      <c r="N9" s="69"/>
      <c r="O9" s="70"/>
      <c r="P9" s="227"/>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228"/>
      <c r="AX9" s="157" t="str">
        <f t="shared" si="0"/>
        <v/>
      </c>
      <c r="AY9" s="133" t="str">
        <f t="shared" si="1"/>
        <v/>
      </c>
      <c r="AZ9" s="133" t="str">
        <f t="shared" si="2"/>
        <v/>
      </c>
      <c r="BA9" s="133" t="str">
        <f t="shared" si="3"/>
        <v/>
      </c>
      <c r="BB9" s="134" t="str">
        <f t="shared" si="4"/>
        <v/>
      </c>
      <c r="BC9" s="15"/>
      <c r="BD9" s="15"/>
      <c r="BE9" s="15"/>
      <c r="BF9" s="15"/>
      <c r="BG9" s="15"/>
      <c r="BH9" s="15"/>
      <c r="BI9" s="15"/>
      <c r="BJ9" s="283"/>
    </row>
    <row r="10" spans="1:62" ht="25.5" customHeight="1" x14ac:dyDescent="0.25">
      <c r="A10" s="337"/>
      <c r="B10" s="337"/>
      <c r="C10" s="337"/>
      <c r="D10" s="210">
        <v>1</v>
      </c>
      <c r="E10" s="409" t="s">
        <v>265</v>
      </c>
      <c r="F10" s="409"/>
      <c r="G10" s="409"/>
      <c r="H10" s="409"/>
      <c r="I10" s="409"/>
      <c r="J10" s="409"/>
      <c r="K10" s="409"/>
      <c r="L10" s="409"/>
      <c r="M10" s="409"/>
      <c r="N10" s="409"/>
      <c r="O10" s="409"/>
      <c r="P10" s="117" t="s">
        <v>32</v>
      </c>
      <c r="Q10" s="118" t="s">
        <v>30</v>
      </c>
      <c r="R10" s="118" t="s">
        <v>33</v>
      </c>
      <c r="S10" s="118" t="s">
        <v>31</v>
      </c>
      <c r="T10" s="118" t="s">
        <v>34</v>
      </c>
      <c r="U10" s="118" t="s">
        <v>32</v>
      </c>
      <c r="V10" s="118" t="s">
        <v>34</v>
      </c>
      <c r="W10" s="118"/>
      <c r="X10" s="118"/>
      <c r="Y10" s="11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9"/>
      <c r="AX10" s="33">
        <f t="shared" si="0"/>
        <v>0.14285714285714285</v>
      </c>
      <c r="AY10" s="34">
        <f t="shared" si="1"/>
        <v>0.14285714285714285</v>
      </c>
      <c r="AZ10" s="34">
        <f t="shared" si="2"/>
        <v>0.14285714285714285</v>
      </c>
      <c r="BA10" s="34">
        <f t="shared" si="3"/>
        <v>0.2857142857142857</v>
      </c>
      <c r="BB10" s="35">
        <f t="shared" si="4"/>
        <v>0.2857142857142857</v>
      </c>
      <c r="BC10" s="15"/>
      <c r="BD10" s="15"/>
      <c r="BE10" s="15"/>
      <c r="BF10" s="15"/>
      <c r="BG10" s="15"/>
      <c r="BH10" s="15"/>
      <c r="BI10" s="15"/>
      <c r="BJ10" s="283"/>
    </row>
    <row r="11" spans="1:62" ht="15" customHeight="1" thickBot="1" x14ac:dyDescent="0.3">
      <c r="A11" s="337"/>
      <c r="B11" s="337"/>
      <c r="C11" s="337"/>
      <c r="D11" s="210">
        <v>2</v>
      </c>
      <c r="E11" s="393" t="s">
        <v>297</v>
      </c>
      <c r="F11" s="393"/>
      <c r="G11" s="393"/>
      <c r="H11" s="393"/>
      <c r="I11" s="393"/>
      <c r="J11" s="393"/>
      <c r="K11" s="393"/>
      <c r="L11" s="393"/>
      <c r="M11" s="393"/>
      <c r="N11" s="393"/>
      <c r="O11" s="331"/>
      <c r="P11" s="121" t="s">
        <v>32</v>
      </c>
      <c r="Q11" s="122" t="s">
        <v>30</v>
      </c>
      <c r="R11" s="122" t="s">
        <v>33</v>
      </c>
      <c r="S11" s="122" t="s">
        <v>31</v>
      </c>
      <c r="T11" s="122" t="s">
        <v>34</v>
      </c>
      <c r="U11" s="122" t="s">
        <v>32</v>
      </c>
      <c r="V11" s="122" t="s">
        <v>34</v>
      </c>
      <c r="W11" s="122"/>
      <c r="X11" s="122"/>
      <c r="Y11" s="122"/>
      <c r="Z11" s="122"/>
      <c r="AA11" s="122"/>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23"/>
      <c r="AX11" s="129">
        <f t="shared" si="0"/>
        <v>0.14285714285714285</v>
      </c>
      <c r="AY11" s="130">
        <f t="shared" si="1"/>
        <v>0.14285714285714285</v>
      </c>
      <c r="AZ11" s="130">
        <f t="shared" si="2"/>
        <v>0.14285714285714285</v>
      </c>
      <c r="BA11" s="130">
        <f t="shared" si="3"/>
        <v>0.2857142857142857</v>
      </c>
      <c r="BB11" s="131">
        <f t="shared" si="4"/>
        <v>0.2857142857142857</v>
      </c>
      <c r="BC11" s="15"/>
      <c r="BD11" s="15"/>
      <c r="BE11" s="15"/>
      <c r="BF11" s="15"/>
      <c r="BG11" s="15"/>
      <c r="BH11" s="15"/>
      <c r="BI11" s="15"/>
      <c r="BJ11" s="283"/>
    </row>
    <row r="12" spans="1:62" ht="15.75" thickBot="1" x14ac:dyDescent="0.3">
      <c r="A12" s="337"/>
      <c r="B12" s="337"/>
      <c r="C12" s="337"/>
      <c r="D12" s="67" t="s">
        <v>25</v>
      </c>
      <c r="E12" s="208"/>
      <c r="F12" s="208"/>
      <c r="G12" s="208"/>
      <c r="H12" s="208"/>
      <c r="I12" s="208"/>
      <c r="J12" s="208"/>
      <c r="K12" s="208"/>
      <c r="L12" s="208"/>
      <c r="M12" s="208"/>
      <c r="N12" s="262"/>
      <c r="O12" s="262"/>
      <c r="P12" s="227"/>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228"/>
      <c r="AX12" s="157" t="str">
        <f t="shared" si="0"/>
        <v/>
      </c>
      <c r="AY12" s="133" t="str">
        <f t="shared" si="1"/>
        <v/>
      </c>
      <c r="AZ12" s="133" t="str">
        <f t="shared" si="2"/>
        <v/>
      </c>
      <c r="BA12" s="133" t="str">
        <f t="shared" si="3"/>
        <v/>
      </c>
      <c r="BB12" s="134" t="str">
        <f t="shared" si="4"/>
        <v/>
      </c>
      <c r="BC12" s="15"/>
      <c r="BD12" s="15"/>
      <c r="BE12" s="15"/>
      <c r="BF12" s="15"/>
      <c r="BG12" s="15"/>
      <c r="BH12" s="15"/>
      <c r="BI12" s="15"/>
      <c r="BJ12" s="283"/>
    </row>
    <row r="13" spans="1:62" ht="23.25" customHeight="1" x14ac:dyDescent="0.25">
      <c r="A13" s="337"/>
      <c r="B13" s="337"/>
      <c r="C13" s="337"/>
      <c r="D13" s="210">
        <v>1</v>
      </c>
      <c r="E13" s="342" t="s">
        <v>266</v>
      </c>
      <c r="F13" s="342"/>
      <c r="G13" s="342"/>
      <c r="H13" s="342"/>
      <c r="I13" s="342"/>
      <c r="J13" s="342"/>
      <c r="K13" s="342"/>
      <c r="L13" s="342"/>
      <c r="M13" s="342"/>
      <c r="N13" s="342"/>
      <c r="O13" s="342"/>
      <c r="P13" s="117" t="s">
        <v>32</v>
      </c>
      <c r="Q13" s="118" t="s">
        <v>30</v>
      </c>
      <c r="R13" s="118" t="s">
        <v>33</v>
      </c>
      <c r="S13" s="118" t="s">
        <v>31</v>
      </c>
      <c r="T13" s="118" t="s">
        <v>34</v>
      </c>
      <c r="U13" s="118" t="s">
        <v>32</v>
      </c>
      <c r="V13" s="118" t="s">
        <v>34</v>
      </c>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118"/>
      <c r="AU13" s="118"/>
      <c r="AV13" s="118"/>
      <c r="AW13" s="119"/>
      <c r="AX13" s="33">
        <f t="shared" si="0"/>
        <v>0.14285714285714285</v>
      </c>
      <c r="AY13" s="34">
        <f t="shared" si="1"/>
        <v>0.14285714285714285</v>
      </c>
      <c r="AZ13" s="34">
        <f t="shared" si="2"/>
        <v>0.14285714285714285</v>
      </c>
      <c r="BA13" s="34">
        <f t="shared" si="3"/>
        <v>0.2857142857142857</v>
      </c>
      <c r="BB13" s="35">
        <f t="shared" si="4"/>
        <v>0.2857142857142857</v>
      </c>
      <c r="BC13" s="15"/>
      <c r="BD13" s="15"/>
      <c r="BE13" s="15"/>
      <c r="BF13" s="15"/>
      <c r="BG13" s="15"/>
      <c r="BH13" s="15"/>
      <c r="BI13" s="15"/>
      <c r="BJ13" s="283"/>
    </row>
    <row r="14" spans="1:62" ht="15" customHeight="1" x14ac:dyDescent="0.25">
      <c r="A14" s="337"/>
      <c r="B14" s="337"/>
      <c r="C14" s="337"/>
      <c r="D14" s="210">
        <v>2</v>
      </c>
      <c r="E14" s="516" t="s">
        <v>298</v>
      </c>
      <c r="F14" s="516"/>
      <c r="G14" s="516"/>
      <c r="H14" s="516"/>
      <c r="I14" s="516"/>
      <c r="J14" s="516"/>
      <c r="K14" s="516"/>
      <c r="L14" s="516"/>
      <c r="M14" s="516"/>
      <c r="N14" s="516"/>
      <c r="O14" s="416"/>
      <c r="P14" s="28" t="s">
        <v>32</v>
      </c>
      <c r="Q14" s="19" t="s">
        <v>30</v>
      </c>
      <c r="R14" s="19" t="s">
        <v>33</v>
      </c>
      <c r="S14" s="19" t="s">
        <v>31</v>
      </c>
      <c r="T14" s="19" t="s">
        <v>34</v>
      </c>
      <c r="U14" s="19" t="s">
        <v>32</v>
      </c>
      <c r="V14" s="19" t="s">
        <v>34</v>
      </c>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20"/>
      <c r="AX14" s="36">
        <f t="shared" si="0"/>
        <v>0.14285714285714285</v>
      </c>
      <c r="AY14" s="127">
        <f t="shared" si="1"/>
        <v>0.14285714285714285</v>
      </c>
      <c r="AZ14" s="127">
        <f t="shared" si="2"/>
        <v>0.14285714285714285</v>
      </c>
      <c r="BA14" s="127">
        <f t="shared" si="3"/>
        <v>0.2857142857142857</v>
      </c>
      <c r="BB14" s="128">
        <f t="shared" si="4"/>
        <v>0.2857142857142857</v>
      </c>
      <c r="BC14" s="15"/>
      <c r="BD14" s="15"/>
      <c r="BE14" s="15"/>
      <c r="BF14" s="15"/>
      <c r="BG14" s="15"/>
      <c r="BH14" s="15"/>
      <c r="BI14" s="15"/>
      <c r="BJ14" s="283"/>
    </row>
    <row r="15" spans="1:62" ht="15" customHeight="1" x14ac:dyDescent="0.25">
      <c r="A15" s="337"/>
      <c r="B15" s="337"/>
      <c r="C15" s="337"/>
      <c r="D15" s="210">
        <v>3</v>
      </c>
      <c r="E15" s="397" t="s">
        <v>299</v>
      </c>
      <c r="F15" s="397"/>
      <c r="G15" s="397"/>
      <c r="H15" s="397"/>
      <c r="I15" s="397"/>
      <c r="J15" s="397"/>
      <c r="K15" s="397"/>
      <c r="L15" s="397"/>
      <c r="M15" s="397"/>
      <c r="N15" s="397"/>
      <c r="O15" s="329"/>
      <c r="P15" s="28" t="s">
        <v>32</v>
      </c>
      <c r="Q15" s="19" t="s">
        <v>30</v>
      </c>
      <c r="R15" s="19" t="s">
        <v>33</v>
      </c>
      <c r="S15" s="19" t="s">
        <v>31</v>
      </c>
      <c r="T15" s="19" t="s">
        <v>34</v>
      </c>
      <c r="U15" s="19" t="s">
        <v>32</v>
      </c>
      <c r="V15" s="19" t="s">
        <v>34</v>
      </c>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20"/>
      <c r="AX15" s="36">
        <f t="shared" si="0"/>
        <v>0.14285714285714285</v>
      </c>
      <c r="AY15" s="127">
        <f t="shared" si="1"/>
        <v>0.14285714285714285</v>
      </c>
      <c r="AZ15" s="127">
        <f t="shared" si="2"/>
        <v>0.14285714285714285</v>
      </c>
      <c r="BA15" s="127">
        <f t="shared" si="3"/>
        <v>0.2857142857142857</v>
      </c>
      <c r="BB15" s="128">
        <f t="shared" si="4"/>
        <v>0.2857142857142857</v>
      </c>
      <c r="BC15" s="15"/>
      <c r="BD15" s="15"/>
      <c r="BE15" s="15"/>
      <c r="BF15" s="15"/>
      <c r="BG15" s="15"/>
      <c r="BH15" s="15"/>
      <c r="BI15" s="15"/>
      <c r="BJ15" s="283"/>
    </row>
    <row r="16" spans="1:62" ht="15" customHeight="1" x14ac:dyDescent="0.25">
      <c r="A16" s="337"/>
      <c r="B16" s="337"/>
      <c r="C16" s="337"/>
      <c r="D16" s="210">
        <v>4</v>
      </c>
      <c r="E16" s="506" t="s">
        <v>270</v>
      </c>
      <c r="F16" s="506"/>
      <c r="G16" s="506"/>
      <c r="H16" s="506"/>
      <c r="I16" s="506"/>
      <c r="J16" s="506"/>
      <c r="K16" s="506"/>
      <c r="L16" s="506"/>
      <c r="M16" s="506"/>
      <c r="N16" s="506"/>
      <c r="O16" s="506"/>
      <c r="P16" s="28" t="s">
        <v>32</v>
      </c>
      <c r="Q16" s="19" t="s">
        <v>30</v>
      </c>
      <c r="R16" s="19" t="s">
        <v>33</v>
      </c>
      <c r="S16" s="19" t="s">
        <v>31</v>
      </c>
      <c r="T16" s="19" t="s">
        <v>34</v>
      </c>
      <c r="U16" s="19" t="s">
        <v>32</v>
      </c>
      <c r="V16" s="19" t="s">
        <v>34</v>
      </c>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20"/>
      <c r="AX16" s="36">
        <f t="shared" ref="AX16:AX19" si="5">IF(COUNTA(P16:AW16)=0,"",(COUNTIFS(P16:AW16,"=n"))/(COUNTA(P16:AW16)))</f>
        <v>0.14285714285714285</v>
      </c>
      <c r="AY16" s="127">
        <f t="shared" ref="AY16:AY19" si="6">IF(COUNTA(P16:AW16)=0,"",(COUNTIFS(P16:AW16,"=a"))/(COUNTA(P16:AW16)))</f>
        <v>0.14285714285714285</v>
      </c>
      <c r="AZ16" s="127">
        <f t="shared" ref="AZ16:AZ19" si="7">IF(COUNTA(P16:AW16)=0,"",(COUNTIFS(P16:AW16,"=c"))/(COUNTA(P16:AW16)))</f>
        <v>0.14285714285714285</v>
      </c>
      <c r="BA16" s="127">
        <f t="shared" ref="BA16:BA19" si="8">IF(COUNTA(P16:AW16)=0,"",(COUNTIFS(P16:AW16,"=e"))/(COUNTA(P16:AW16)))</f>
        <v>0.2857142857142857</v>
      </c>
      <c r="BB16" s="128">
        <f t="shared" ref="BB16:BB19" si="9">IF(COUNTA(P16:AW16)=0,"",(COUNTIFS(P16:AW16,"=b"))/(COUNTA(P16:AW16)))</f>
        <v>0.2857142857142857</v>
      </c>
      <c r="BC16" s="15"/>
      <c r="BD16" s="15"/>
      <c r="BE16" s="15"/>
      <c r="BF16" s="15"/>
      <c r="BG16" s="15"/>
      <c r="BH16" s="15"/>
      <c r="BI16" s="15"/>
      <c r="BJ16" s="283"/>
    </row>
    <row r="17" spans="1:62" ht="15" customHeight="1" x14ac:dyDescent="0.25">
      <c r="A17" s="337"/>
      <c r="B17" s="337"/>
      <c r="C17" s="337"/>
      <c r="D17" s="210">
        <v>5</v>
      </c>
      <c r="E17" s="393" t="s">
        <v>272</v>
      </c>
      <c r="F17" s="393"/>
      <c r="G17" s="393"/>
      <c r="H17" s="393"/>
      <c r="I17" s="393"/>
      <c r="J17" s="393"/>
      <c r="K17" s="393"/>
      <c r="L17" s="393"/>
      <c r="M17" s="393"/>
      <c r="N17" s="393"/>
      <c r="O17" s="393"/>
      <c r="P17" s="28" t="s">
        <v>32</v>
      </c>
      <c r="Q17" s="19" t="s">
        <v>30</v>
      </c>
      <c r="R17" s="19" t="s">
        <v>33</v>
      </c>
      <c r="S17" s="19" t="s">
        <v>31</v>
      </c>
      <c r="T17" s="19" t="s">
        <v>34</v>
      </c>
      <c r="U17" s="19" t="s">
        <v>32</v>
      </c>
      <c r="V17" s="19" t="s">
        <v>34</v>
      </c>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20"/>
      <c r="AX17" s="36">
        <f t="shared" si="5"/>
        <v>0.14285714285714285</v>
      </c>
      <c r="AY17" s="127">
        <f t="shared" si="6"/>
        <v>0.14285714285714285</v>
      </c>
      <c r="AZ17" s="127">
        <f t="shared" si="7"/>
        <v>0.14285714285714285</v>
      </c>
      <c r="BA17" s="127">
        <f t="shared" si="8"/>
        <v>0.2857142857142857</v>
      </c>
      <c r="BB17" s="128">
        <f t="shared" si="9"/>
        <v>0.2857142857142857</v>
      </c>
      <c r="BC17" s="15"/>
      <c r="BD17" s="15"/>
      <c r="BE17" s="15"/>
      <c r="BF17" s="15"/>
      <c r="BG17" s="15"/>
      <c r="BH17" s="15"/>
      <c r="BI17" s="15"/>
      <c r="BJ17" s="283"/>
    </row>
    <row r="18" spans="1:62" ht="15" customHeight="1" x14ac:dyDescent="0.25">
      <c r="A18" s="337"/>
      <c r="B18" s="337"/>
      <c r="C18" s="337"/>
      <c r="D18" s="210">
        <v>6</v>
      </c>
      <c r="E18" s="393" t="s">
        <v>454</v>
      </c>
      <c r="F18" s="393"/>
      <c r="G18" s="393"/>
      <c r="H18" s="393"/>
      <c r="I18" s="393"/>
      <c r="J18" s="393"/>
      <c r="K18" s="393"/>
      <c r="L18" s="393"/>
      <c r="M18" s="393"/>
      <c r="N18" s="393"/>
      <c r="O18" s="393"/>
      <c r="P18" s="28" t="s">
        <v>32</v>
      </c>
      <c r="Q18" s="19" t="s">
        <v>30</v>
      </c>
      <c r="R18" s="19" t="s">
        <v>33</v>
      </c>
      <c r="S18" s="19" t="s">
        <v>31</v>
      </c>
      <c r="T18" s="19" t="s">
        <v>34</v>
      </c>
      <c r="U18" s="19" t="s">
        <v>32</v>
      </c>
      <c r="V18" s="19" t="s">
        <v>34</v>
      </c>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20"/>
      <c r="AX18" s="36">
        <f t="shared" si="5"/>
        <v>0.14285714285714285</v>
      </c>
      <c r="AY18" s="127">
        <f t="shared" si="6"/>
        <v>0.14285714285714285</v>
      </c>
      <c r="AZ18" s="127">
        <f t="shared" si="7"/>
        <v>0.14285714285714285</v>
      </c>
      <c r="BA18" s="127">
        <f t="shared" si="8"/>
        <v>0.2857142857142857</v>
      </c>
      <c r="BB18" s="128">
        <f t="shared" si="9"/>
        <v>0.2857142857142857</v>
      </c>
      <c r="BC18" s="15"/>
      <c r="BD18" s="15"/>
      <c r="BE18" s="15"/>
      <c r="BF18" s="15"/>
      <c r="BG18" s="15"/>
      <c r="BH18" s="15"/>
      <c r="BI18" s="15"/>
      <c r="BJ18" s="283"/>
    </row>
    <row r="19" spans="1:62" ht="25.5" customHeight="1" thickBot="1" x14ac:dyDescent="0.3">
      <c r="A19" s="337"/>
      <c r="B19" s="337"/>
      <c r="C19" s="337"/>
      <c r="D19" s="210">
        <v>7</v>
      </c>
      <c r="E19" s="397" t="s">
        <v>300</v>
      </c>
      <c r="F19" s="397"/>
      <c r="G19" s="397"/>
      <c r="H19" s="397"/>
      <c r="I19" s="397"/>
      <c r="J19" s="397"/>
      <c r="K19" s="397"/>
      <c r="L19" s="397"/>
      <c r="M19" s="397"/>
      <c r="N19" s="397"/>
      <c r="O19" s="397"/>
      <c r="P19" s="121" t="s">
        <v>32</v>
      </c>
      <c r="Q19" s="122" t="s">
        <v>30</v>
      </c>
      <c r="R19" s="122" t="s">
        <v>33</v>
      </c>
      <c r="S19" s="122" t="s">
        <v>31</v>
      </c>
      <c r="T19" s="122" t="s">
        <v>34</v>
      </c>
      <c r="U19" s="122" t="s">
        <v>32</v>
      </c>
      <c r="V19" s="122" t="s">
        <v>34</v>
      </c>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3"/>
      <c r="AX19" s="129">
        <f t="shared" si="5"/>
        <v>0.14285714285714285</v>
      </c>
      <c r="AY19" s="130">
        <f t="shared" si="6"/>
        <v>0.14285714285714285</v>
      </c>
      <c r="AZ19" s="130">
        <f t="shared" si="7"/>
        <v>0.14285714285714285</v>
      </c>
      <c r="BA19" s="130">
        <f t="shared" si="8"/>
        <v>0.2857142857142857</v>
      </c>
      <c r="BB19" s="131">
        <f t="shared" si="9"/>
        <v>0.2857142857142857</v>
      </c>
      <c r="BC19" s="15"/>
      <c r="BD19" s="15"/>
      <c r="BE19" s="15"/>
      <c r="BF19" s="15"/>
      <c r="BG19" s="15"/>
      <c r="BH19" s="15"/>
      <c r="BI19" s="15"/>
      <c r="BJ19" s="283"/>
    </row>
    <row r="20" spans="1:62" ht="15.75" thickBot="1" x14ac:dyDescent="0.3">
      <c r="A20" s="337"/>
      <c r="B20" s="337"/>
      <c r="C20" s="337"/>
      <c r="D20" s="67" t="s">
        <v>26</v>
      </c>
      <c r="E20" s="208"/>
      <c r="F20" s="208"/>
      <c r="G20" s="208"/>
      <c r="H20" s="208"/>
      <c r="I20" s="208"/>
      <c r="J20" s="208"/>
      <c r="K20" s="208"/>
      <c r="L20" s="208"/>
      <c r="M20" s="208"/>
      <c r="N20" s="262"/>
      <c r="O20" s="262"/>
      <c r="P20" s="227"/>
      <c r="Q20" s="145"/>
      <c r="R20" s="145"/>
      <c r="S20" s="145"/>
      <c r="T20" s="145"/>
      <c r="U20" s="145"/>
      <c r="V20" s="145"/>
      <c r="W20" s="145"/>
      <c r="X20" s="145"/>
      <c r="Y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228"/>
      <c r="AX20" s="159" t="str">
        <f t="shared" si="0"/>
        <v/>
      </c>
      <c r="AY20" s="125" t="str">
        <f t="shared" si="1"/>
        <v/>
      </c>
      <c r="AZ20" s="125" t="str">
        <f t="shared" si="2"/>
        <v/>
      </c>
      <c r="BA20" s="125" t="str">
        <f t="shared" si="3"/>
        <v/>
      </c>
      <c r="BB20" s="126" t="str">
        <f t="shared" si="4"/>
        <v/>
      </c>
      <c r="BC20" s="15"/>
      <c r="BD20" s="15"/>
      <c r="BE20" s="15"/>
      <c r="BF20" s="15"/>
      <c r="BG20" s="15"/>
      <c r="BH20" s="15"/>
      <c r="BI20" s="15"/>
      <c r="BJ20" s="283"/>
    </row>
    <row r="21" spans="1:62" ht="25.5" customHeight="1" x14ac:dyDescent="0.25">
      <c r="A21" s="337"/>
      <c r="B21" s="337"/>
      <c r="C21" s="337"/>
      <c r="D21" s="210">
        <v>1</v>
      </c>
      <c r="E21" s="417" t="s">
        <v>301</v>
      </c>
      <c r="F21" s="417"/>
      <c r="G21" s="417"/>
      <c r="H21" s="417"/>
      <c r="I21" s="417"/>
      <c r="J21" s="417"/>
      <c r="K21" s="417"/>
      <c r="L21" s="417"/>
      <c r="M21" s="417"/>
      <c r="N21" s="417"/>
      <c r="O21" s="417"/>
      <c r="P21" s="117" t="s">
        <v>32</v>
      </c>
      <c r="Q21" s="118" t="s">
        <v>30</v>
      </c>
      <c r="R21" s="118" t="s">
        <v>33</v>
      </c>
      <c r="S21" s="118" t="s">
        <v>31</v>
      </c>
      <c r="T21" s="118" t="s">
        <v>34</v>
      </c>
      <c r="U21" s="118" t="s">
        <v>32</v>
      </c>
      <c r="V21" s="118" t="s">
        <v>34</v>
      </c>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9"/>
      <c r="AX21" s="33">
        <f t="shared" si="0"/>
        <v>0.14285714285714285</v>
      </c>
      <c r="AY21" s="34">
        <f t="shared" si="1"/>
        <v>0.14285714285714285</v>
      </c>
      <c r="AZ21" s="34">
        <f t="shared" si="2"/>
        <v>0.14285714285714285</v>
      </c>
      <c r="BA21" s="34">
        <f t="shared" si="3"/>
        <v>0.2857142857142857</v>
      </c>
      <c r="BB21" s="35">
        <f t="shared" si="4"/>
        <v>0.2857142857142857</v>
      </c>
      <c r="BC21" s="15"/>
      <c r="BD21" s="15"/>
      <c r="BE21" s="15"/>
      <c r="BF21" s="15"/>
      <c r="BG21" s="15"/>
      <c r="BH21" s="15"/>
      <c r="BI21" s="15"/>
      <c r="BJ21" s="283"/>
    </row>
    <row r="22" spans="1:62" ht="15" customHeight="1" x14ac:dyDescent="0.25">
      <c r="A22" s="337"/>
      <c r="B22" s="337"/>
      <c r="C22" s="337"/>
      <c r="D22" s="210">
        <v>2</v>
      </c>
      <c r="E22" s="377" t="s">
        <v>302</v>
      </c>
      <c r="F22" s="377"/>
      <c r="G22" s="377"/>
      <c r="H22" s="377"/>
      <c r="I22" s="377"/>
      <c r="J22" s="377"/>
      <c r="K22" s="377"/>
      <c r="L22" s="377"/>
      <c r="M22" s="377"/>
      <c r="N22" s="377"/>
      <c r="O22" s="377"/>
      <c r="P22" s="28" t="s">
        <v>32</v>
      </c>
      <c r="Q22" s="19" t="s">
        <v>30</v>
      </c>
      <c r="R22" s="19" t="s">
        <v>33</v>
      </c>
      <c r="S22" s="19" t="s">
        <v>31</v>
      </c>
      <c r="T22" s="19" t="s">
        <v>34</v>
      </c>
      <c r="U22" s="19" t="s">
        <v>32</v>
      </c>
      <c r="V22" s="19" t="s">
        <v>34</v>
      </c>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20"/>
      <c r="AX22" s="36">
        <f t="shared" ref="AX22" si="10">IF(COUNTA(P22:AW22)=0,"",(COUNTIFS(P22:AW22,"=n"))/(COUNTA(P22:AW22)))</f>
        <v>0.14285714285714285</v>
      </c>
      <c r="AY22" s="127">
        <f t="shared" ref="AY22" si="11">IF(COUNTA(P22:AW22)=0,"",(COUNTIFS(P22:AW22,"=a"))/(COUNTA(P22:AW22)))</f>
        <v>0.14285714285714285</v>
      </c>
      <c r="AZ22" s="127">
        <f t="shared" ref="AZ22" si="12">IF(COUNTA(P22:AW22)=0,"",(COUNTIFS(P22:AW22,"=c"))/(COUNTA(P22:AW22)))</f>
        <v>0.14285714285714285</v>
      </c>
      <c r="BA22" s="127">
        <f t="shared" ref="BA22" si="13">IF(COUNTA(P22:AW22)=0,"",(COUNTIFS(P22:AW22,"=e"))/(COUNTA(P22:AW22)))</f>
        <v>0.2857142857142857</v>
      </c>
      <c r="BB22" s="128">
        <f t="shared" ref="BB22" si="14">IF(COUNTA(P22:AW22)=0,"",(COUNTIFS(P22:AW22,"=b"))/(COUNTA(P22:AW22)))</f>
        <v>0.2857142857142857</v>
      </c>
      <c r="BC22" s="15"/>
      <c r="BD22" s="15"/>
      <c r="BE22" s="15"/>
      <c r="BF22" s="15"/>
      <c r="BG22" s="15"/>
      <c r="BH22" s="15"/>
      <c r="BI22" s="15"/>
      <c r="BJ22" s="283"/>
    </row>
    <row r="23" spans="1:62" ht="25.5" customHeight="1" thickBot="1" x14ac:dyDescent="0.3">
      <c r="A23" s="337"/>
      <c r="B23" s="337"/>
      <c r="C23" s="337"/>
      <c r="D23" s="210">
        <v>3</v>
      </c>
      <c r="E23" s="345" t="s">
        <v>455</v>
      </c>
      <c r="F23" s="345"/>
      <c r="G23" s="345"/>
      <c r="H23" s="345"/>
      <c r="I23" s="345"/>
      <c r="J23" s="345"/>
      <c r="K23" s="345"/>
      <c r="L23" s="345"/>
      <c r="M23" s="345"/>
      <c r="N23" s="345"/>
      <c r="O23" s="346"/>
      <c r="P23" s="121" t="s">
        <v>32</v>
      </c>
      <c r="Q23" s="122" t="s">
        <v>30</v>
      </c>
      <c r="R23" s="122" t="s">
        <v>33</v>
      </c>
      <c r="S23" s="122" t="s">
        <v>31</v>
      </c>
      <c r="T23" s="122" t="s">
        <v>34</v>
      </c>
      <c r="U23" s="122" t="s">
        <v>32</v>
      </c>
      <c r="V23" s="122" t="s">
        <v>34</v>
      </c>
      <c r="W23" s="122"/>
      <c r="X23" s="122"/>
      <c r="Y23" s="122"/>
      <c r="Z23" s="122"/>
      <c r="AA23" s="122"/>
      <c r="AB23" s="122"/>
      <c r="AC23" s="122"/>
      <c r="AD23" s="122"/>
      <c r="AE23" s="122"/>
      <c r="AF23" s="122"/>
      <c r="AG23" s="122"/>
      <c r="AH23" s="122"/>
      <c r="AI23" s="122"/>
      <c r="AJ23" s="122"/>
      <c r="AK23" s="122"/>
      <c r="AL23" s="122"/>
      <c r="AM23" s="122"/>
      <c r="AN23" s="122"/>
      <c r="AO23" s="122"/>
      <c r="AP23" s="122"/>
      <c r="AQ23" s="122"/>
      <c r="AR23" s="122"/>
      <c r="AS23" s="122"/>
      <c r="AT23" s="122"/>
      <c r="AU23" s="122"/>
      <c r="AV23" s="122"/>
      <c r="AW23" s="123"/>
      <c r="AX23" s="129">
        <f t="shared" ref="AX23" si="15">IF(COUNTA(P23:AW23)=0,"",(COUNTIFS(P23:AW23,"=n"))/(COUNTA(P23:AW23)))</f>
        <v>0.14285714285714285</v>
      </c>
      <c r="AY23" s="130">
        <f t="shared" ref="AY23" si="16">IF(COUNTA(P23:AW23)=0,"",(COUNTIFS(P23:AW23,"=a"))/(COUNTA(P23:AW23)))</f>
        <v>0.14285714285714285</v>
      </c>
      <c r="AZ23" s="130">
        <f t="shared" ref="AZ23" si="17">IF(COUNTA(P23:AW23)=0,"",(COUNTIFS(P23:AW23,"=c"))/(COUNTA(P23:AW23)))</f>
        <v>0.14285714285714285</v>
      </c>
      <c r="BA23" s="130">
        <f t="shared" ref="BA23" si="18">IF(COUNTA(P23:AW23)=0,"",(COUNTIFS(P23:AW23,"=e"))/(COUNTA(P23:AW23)))</f>
        <v>0.2857142857142857</v>
      </c>
      <c r="BB23" s="131">
        <f t="shared" ref="BB23" si="19">IF(COUNTA(P23:AW23)=0,"",(COUNTIFS(P23:AW23,"=b"))/(COUNTA(P23:AW23)))</f>
        <v>0.2857142857142857</v>
      </c>
      <c r="BC23" s="15"/>
      <c r="BD23" s="15"/>
      <c r="BE23" s="15"/>
      <c r="BF23" s="15"/>
      <c r="BG23" s="15"/>
      <c r="BH23" s="15"/>
      <c r="BI23" s="15"/>
      <c r="BJ23" s="283"/>
    </row>
    <row r="24" spans="1:62" ht="15.75" thickBot="1" x14ac:dyDescent="0.3">
      <c r="A24" s="337"/>
      <c r="B24" s="337"/>
      <c r="C24" s="337"/>
      <c r="D24" s="67" t="s">
        <v>27</v>
      </c>
      <c r="E24" s="208"/>
      <c r="F24" s="208"/>
      <c r="G24" s="208"/>
      <c r="H24" s="208"/>
      <c r="I24" s="208"/>
      <c r="J24" s="208"/>
      <c r="K24" s="208"/>
      <c r="L24" s="208"/>
      <c r="M24" s="208"/>
      <c r="N24" s="262"/>
      <c r="O24" s="262"/>
      <c r="P24" s="229"/>
      <c r="Q24" s="146"/>
      <c r="R24" s="146"/>
      <c r="S24" s="146"/>
      <c r="T24" s="146"/>
      <c r="U24" s="146"/>
      <c r="V24" s="146"/>
      <c r="W24" s="146"/>
      <c r="X24" s="146"/>
      <c r="Y24" s="146"/>
      <c r="Z24" s="146"/>
      <c r="AA24" s="146"/>
      <c r="AB24" s="146"/>
      <c r="AC24" s="146"/>
      <c r="AD24" s="146"/>
      <c r="AE24" s="146"/>
      <c r="AF24" s="146"/>
      <c r="AG24" s="146"/>
      <c r="AH24" s="146"/>
      <c r="AI24" s="146"/>
      <c r="AJ24" s="146"/>
      <c r="AK24" s="146"/>
      <c r="AL24" s="146"/>
      <c r="AM24" s="146"/>
      <c r="AN24" s="146"/>
      <c r="AO24" s="146"/>
      <c r="AP24" s="146"/>
      <c r="AQ24" s="146"/>
      <c r="AR24" s="146"/>
      <c r="AS24" s="146"/>
      <c r="AT24" s="146"/>
      <c r="AU24" s="146"/>
      <c r="AV24" s="146"/>
      <c r="AW24" s="230"/>
      <c r="AX24" s="160" t="str">
        <f t="shared" si="0"/>
        <v/>
      </c>
      <c r="AY24" s="136" t="str">
        <f t="shared" si="1"/>
        <v/>
      </c>
      <c r="AZ24" s="136" t="str">
        <f t="shared" si="2"/>
        <v/>
      </c>
      <c r="BA24" s="136" t="str">
        <f t="shared" si="3"/>
        <v/>
      </c>
      <c r="BB24" s="137" t="str">
        <f t="shared" si="4"/>
        <v/>
      </c>
      <c r="BC24" s="15"/>
      <c r="BD24" s="15"/>
      <c r="BE24" s="15"/>
      <c r="BF24" s="15"/>
      <c r="BG24" s="15"/>
      <c r="BH24" s="15"/>
      <c r="BI24" s="15"/>
      <c r="BJ24" s="283"/>
    </row>
    <row r="25" spans="1:62" ht="15" customHeight="1" x14ac:dyDescent="0.25">
      <c r="A25" s="337"/>
      <c r="B25" s="337"/>
      <c r="C25" s="337"/>
      <c r="D25" s="272">
        <v>1</v>
      </c>
      <c r="E25" s="341" t="s">
        <v>456</v>
      </c>
      <c r="F25" s="341"/>
      <c r="G25" s="341"/>
      <c r="H25" s="341"/>
      <c r="I25" s="341"/>
      <c r="J25" s="341"/>
      <c r="K25" s="341"/>
      <c r="L25" s="341"/>
      <c r="M25" s="341"/>
      <c r="N25" s="341"/>
      <c r="O25" s="341"/>
      <c r="P25" s="117" t="s">
        <v>32</v>
      </c>
      <c r="Q25" s="118" t="s">
        <v>30</v>
      </c>
      <c r="R25" s="118" t="s">
        <v>33</v>
      </c>
      <c r="S25" s="118" t="s">
        <v>31</v>
      </c>
      <c r="T25" s="118" t="s">
        <v>34</v>
      </c>
      <c r="U25" s="118" t="s">
        <v>32</v>
      </c>
      <c r="V25" s="118" t="s">
        <v>34</v>
      </c>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9"/>
      <c r="AX25" s="33">
        <f t="shared" si="0"/>
        <v>0.14285714285714285</v>
      </c>
      <c r="AY25" s="34">
        <f t="shared" si="1"/>
        <v>0.14285714285714285</v>
      </c>
      <c r="AZ25" s="34">
        <f t="shared" si="2"/>
        <v>0.14285714285714285</v>
      </c>
      <c r="BA25" s="34">
        <f t="shared" si="3"/>
        <v>0.2857142857142857</v>
      </c>
      <c r="BB25" s="35">
        <f t="shared" si="4"/>
        <v>0.2857142857142857</v>
      </c>
      <c r="BC25" s="15"/>
      <c r="BD25" s="15"/>
      <c r="BE25" s="15"/>
      <c r="BF25" s="15"/>
      <c r="BG25" s="15"/>
      <c r="BH25" s="15"/>
      <c r="BI25" s="15"/>
      <c r="BJ25" s="283"/>
    </row>
    <row r="26" spans="1:62" ht="25.5" customHeight="1" x14ac:dyDescent="0.25">
      <c r="A26" s="337"/>
      <c r="B26" s="337"/>
      <c r="C26" s="337"/>
      <c r="D26" s="210">
        <v>2</v>
      </c>
      <c r="E26" s="329" t="s">
        <v>457</v>
      </c>
      <c r="F26" s="329"/>
      <c r="G26" s="329"/>
      <c r="H26" s="329"/>
      <c r="I26" s="329"/>
      <c r="J26" s="329"/>
      <c r="K26" s="329"/>
      <c r="L26" s="329"/>
      <c r="M26" s="329"/>
      <c r="N26" s="329"/>
      <c r="O26" s="329"/>
      <c r="P26" s="28" t="s">
        <v>32</v>
      </c>
      <c r="Q26" s="19" t="s">
        <v>30</v>
      </c>
      <c r="R26" s="19" t="s">
        <v>33</v>
      </c>
      <c r="S26" s="19" t="s">
        <v>31</v>
      </c>
      <c r="T26" s="19" t="s">
        <v>34</v>
      </c>
      <c r="U26" s="19" t="s">
        <v>32</v>
      </c>
      <c r="V26" s="19" t="s">
        <v>34</v>
      </c>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20"/>
      <c r="AX26" s="36">
        <f t="shared" si="0"/>
        <v>0.14285714285714285</v>
      </c>
      <c r="AY26" s="127">
        <f t="shared" si="1"/>
        <v>0.14285714285714285</v>
      </c>
      <c r="AZ26" s="127">
        <f t="shared" si="2"/>
        <v>0.14285714285714285</v>
      </c>
      <c r="BA26" s="127">
        <f t="shared" si="3"/>
        <v>0.2857142857142857</v>
      </c>
      <c r="BB26" s="128">
        <f t="shared" si="4"/>
        <v>0.2857142857142857</v>
      </c>
      <c r="BC26" s="15"/>
      <c r="BD26" s="15"/>
      <c r="BE26" s="15"/>
      <c r="BF26" s="15"/>
      <c r="BG26" s="15"/>
      <c r="BH26" s="15"/>
      <c r="BI26" s="15"/>
      <c r="BJ26" s="283"/>
    </row>
    <row r="27" spans="1:62" ht="15" customHeight="1" x14ac:dyDescent="0.25">
      <c r="A27" s="337"/>
      <c r="B27" s="337"/>
      <c r="C27" s="337"/>
      <c r="D27" s="210">
        <v>3</v>
      </c>
      <c r="E27" s="377" t="s">
        <v>303</v>
      </c>
      <c r="F27" s="377"/>
      <c r="G27" s="377"/>
      <c r="H27" s="377"/>
      <c r="I27" s="377"/>
      <c r="J27" s="377"/>
      <c r="K27" s="377"/>
      <c r="L27" s="377"/>
      <c r="M27" s="377"/>
      <c r="N27" s="377"/>
      <c r="O27" s="377"/>
      <c r="P27" s="28" t="s">
        <v>32</v>
      </c>
      <c r="Q27" s="19" t="s">
        <v>30</v>
      </c>
      <c r="R27" s="19" t="s">
        <v>33</v>
      </c>
      <c r="S27" s="19" t="s">
        <v>31</v>
      </c>
      <c r="T27" s="19" t="s">
        <v>34</v>
      </c>
      <c r="U27" s="19" t="s">
        <v>32</v>
      </c>
      <c r="V27" s="19" t="s">
        <v>34</v>
      </c>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20"/>
      <c r="AX27" s="36">
        <f t="shared" si="0"/>
        <v>0.14285714285714285</v>
      </c>
      <c r="AY27" s="127">
        <f t="shared" si="1"/>
        <v>0.14285714285714285</v>
      </c>
      <c r="AZ27" s="127">
        <f t="shared" si="2"/>
        <v>0.14285714285714285</v>
      </c>
      <c r="BA27" s="127">
        <f t="shared" si="3"/>
        <v>0.2857142857142857</v>
      </c>
      <c r="BB27" s="128">
        <f t="shared" si="4"/>
        <v>0.2857142857142857</v>
      </c>
      <c r="BC27" s="15"/>
      <c r="BD27" s="15"/>
      <c r="BE27" s="15"/>
      <c r="BF27" s="15"/>
      <c r="BG27" s="15"/>
      <c r="BH27" s="15"/>
      <c r="BI27" s="15"/>
      <c r="BJ27" s="283"/>
    </row>
    <row r="28" spans="1:62" ht="25.5" customHeight="1" thickBot="1" x14ac:dyDescent="0.3">
      <c r="A28" s="337"/>
      <c r="B28" s="337"/>
      <c r="C28" s="337"/>
      <c r="D28" s="273">
        <v>4</v>
      </c>
      <c r="E28" s="345" t="s">
        <v>458</v>
      </c>
      <c r="F28" s="345"/>
      <c r="G28" s="345"/>
      <c r="H28" s="345"/>
      <c r="I28" s="345"/>
      <c r="J28" s="345"/>
      <c r="K28" s="345"/>
      <c r="L28" s="345"/>
      <c r="M28" s="345"/>
      <c r="N28" s="345"/>
      <c r="O28" s="345"/>
      <c r="P28" s="121" t="s">
        <v>32</v>
      </c>
      <c r="Q28" s="122" t="s">
        <v>30</v>
      </c>
      <c r="R28" s="122" t="s">
        <v>33</v>
      </c>
      <c r="S28" s="122" t="s">
        <v>31</v>
      </c>
      <c r="T28" s="122" t="s">
        <v>34</v>
      </c>
      <c r="U28" s="122" t="s">
        <v>32</v>
      </c>
      <c r="V28" s="122" t="s">
        <v>34</v>
      </c>
      <c r="W28" s="122"/>
      <c r="X28" s="122"/>
      <c r="Y28" s="122"/>
      <c r="Z28" s="122"/>
      <c r="AA28" s="122"/>
      <c r="AB28" s="122"/>
      <c r="AC28" s="122"/>
      <c r="AD28" s="122"/>
      <c r="AE28" s="122"/>
      <c r="AF28" s="122"/>
      <c r="AG28" s="122"/>
      <c r="AH28" s="122"/>
      <c r="AI28" s="122"/>
      <c r="AJ28" s="122"/>
      <c r="AK28" s="122"/>
      <c r="AL28" s="122"/>
      <c r="AM28" s="122"/>
      <c r="AN28" s="122"/>
      <c r="AO28" s="122"/>
      <c r="AP28" s="122"/>
      <c r="AQ28" s="122"/>
      <c r="AR28" s="122"/>
      <c r="AS28" s="122"/>
      <c r="AT28" s="122"/>
      <c r="AU28" s="122"/>
      <c r="AV28" s="122"/>
      <c r="AW28" s="123"/>
      <c r="AX28" s="129">
        <f t="shared" ref="AX28" si="20">IF(COUNTA(P28:AW28)=0,"",(COUNTIFS(P28:AW28,"=n"))/(COUNTA(P28:AW28)))</f>
        <v>0.14285714285714285</v>
      </c>
      <c r="AY28" s="130">
        <f t="shared" ref="AY28" si="21">IF(COUNTA(P28:AW28)=0,"",(COUNTIFS(P28:AW28,"=a"))/(COUNTA(P28:AW28)))</f>
        <v>0.14285714285714285</v>
      </c>
      <c r="AZ28" s="130">
        <f t="shared" ref="AZ28" si="22">IF(COUNTA(P28:AW28)=0,"",(COUNTIFS(P28:AW28,"=c"))/(COUNTA(P28:AW28)))</f>
        <v>0.14285714285714285</v>
      </c>
      <c r="BA28" s="130">
        <f t="shared" ref="BA28" si="23">IF(COUNTA(P28:AW28)=0,"",(COUNTIFS(P28:AW28,"=e"))/(COUNTA(P28:AW28)))</f>
        <v>0.2857142857142857</v>
      </c>
      <c r="BB28" s="131">
        <f t="shared" ref="BB28" si="24">IF(COUNTA(P28:AW28)=0,"",(COUNTIFS(P28:AW28,"=b"))/(COUNTA(P28:AW28)))</f>
        <v>0.2857142857142857</v>
      </c>
      <c r="BC28" s="15"/>
      <c r="BD28" s="15"/>
      <c r="BE28" s="15"/>
      <c r="BF28" s="15"/>
      <c r="BG28" s="15"/>
      <c r="BH28" s="15"/>
      <c r="BI28" s="15"/>
      <c r="BJ28" s="283"/>
    </row>
    <row r="29" spans="1:62" ht="15.75" thickBot="1" x14ac:dyDescent="0.3">
      <c r="A29" s="337"/>
      <c r="B29" s="337"/>
      <c r="C29" s="337"/>
      <c r="D29" s="67" t="s">
        <v>11</v>
      </c>
      <c r="E29" s="208"/>
      <c r="F29" s="208"/>
      <c r="G29" s="208"/>
      <c r="H29" s="208"/>
      <c r="I29" s="208"/>
      <c r="J29" s="208"/>
      <c r="K29" s="208"/>
      <c r="L29" s="208"/>
      <c r="M29" s="208"/>
      <c r="N29" s="262"/>
      <c r="O29" s="262"/>
      <c r="P29" s="231"/>
      <c r="Q29" s="147"/>
      <c r="R29" s="147"/>
      <c r="S29" s="147"/>
      <c r="T29" s="147"/>
      <c r="U29" s="147"/>
      <c r="V29" s="147"/>
      <c r="W29" s="147"/>
      <c r="X29" s="147"/>
      <c r="Y29" s="147"/>
      <c r="Z29" s="147"/>
      <c r="AA29" s="147"/>
      <c r="AB29" s="147"/>
      <c r="AC29" s="147"/>
      <c r="AD29" s="147"/>
      <c r="AE29" s="147"/>
      <c r="AF29" s="147"/>
      <c r="AG29" s="147"/>
      <c r="AH29" s="147"/>
      <c r="AI29" s="147"/>
      <c r="AJ29" s="147"/>
      <c r="AK29" s="147"/>
      <c r="AL29" s="147"/>
      <c r="AM29" s="147"/>
      <c r="AN29" s="147"/>
      <c r="AO29" s="147"/>
      <c r="AP29" s="147"/>
      <c r="AQ29" s="147"/>
      <c r="AR29" s="147"/>
      <c r="AS29" s="147"/>
      <c r="AT29" s="147"/>
      <c r="AU29" s="147"/>
      <c r="AV29" s="147"/>
      <c r="AW29" s="232"/>
      <c r="AX29" s="157" t="str">
        <f t="shared" si="0"/>
        <v/>
      </c>
      <c r="AY29" s="133" t="str">
        <f t="shared" si="1"/>
        <v/>
      </c>
      <c r="AZ29" s="133" t="str">
        <f t="shared" si="2"/>
        <v/>
      </c>
      <c r="BA29" s="133" t="str">
        <f t="shared" si="3"/>
        <v/>
      </c>
      <c r="BB29" s="134" t="str">
        <f t="shared" si="4"/>
        <v/>
      </c>
      <c r="BC29" s="15"/>
      <c r="BD29" s="15"/>
      <c r="BE29" s="15"/>
      <c r="BF29" s="15"/>
      <c r="BG29" s="15"/>
      <c r="BH29" s="15"/>
      <c r="BI29" s="15"/>
      <c r="BJ29" s="283"/>
    </row>
    <row r="30" spans="1:62" ht="15" customHeight="1" x14ac:dyDescent="0.25">
      <c r="A30" s="337"/>
      <c r="B30" s="337"/>
      <c r="C30" s="337"/>
      <c r="D30" s="272">
        <v>1</v>
      </c>
      <c r="E30" s="411" t="s">
        <v>218</v>
      </c>
      <c r="F30" s="411"/>
      <c r="G30" s="411"/>
      <c r="H30" s="411"/>
      <c r="I30" s="411"/>
      <c r="J30" s="411"/>
      <c r="K30" s="411"/>
      <c r="L30" s="411"/>
      <c r="M30" s="411"/>
      <c r="N30" s="411"/>
      <c r="O30" s="411"/>
      <c r="P30" s="117" t="s">
        <v>32</v>
      </c>
      <c r="Q30" s="118" t="s">
        <v>30</v>
      </c>
      <c r="R30" s="118" t="s">
        <v>33</v>
      </c>
      <c r="S30" s="118" t="s">
        <v>31</v>
      </c>
      <c r="T30" s="118" t="s">
        <v>34</v>
      </c>
      <c r="U30" s="118" t="s">
        <v>32</v>
      </c>
      <c r="V30" s="118" t="s">
        <v>34</v>
      </c>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9"/>
      <c r="AX30" s="33">
        <f t="shared" si="0"/>
        <v>0.14285714285714285</v>
      </c>
      <c r="AY30" s="34">
        <f t="shared" si="1"/>
        <v>0.14285714285714285</v>
      </c>
      <c r="AZ30" s="34">
        <f t="shared" si="2"/>
        <v>0.14285714285714285</v>
      </c>
      <c r="BA30" s="34">
        <f t="shared" si="3"/>
        <v>0.2857142857142857</v>
      </c>
      <c r="BB30" s="35">
        <f t="shared" si="4"/>
        <v>0.2857142857142857</v>
      </c>
      <c r="BC30" s="15"/>
      <c r="BD30" s="15"/>
      <c r="BE30" s="15"/>
      <c r="BF30" s="15"/>
      <c r="BG30" s="15"/>
      <c r="BH30" s="15"/>
      <c r="BI30" s="15"/>
      <c r="BJ30" s="283"/>
    </row>
    <row r="31" spans="1:62" ht="15" customHeight="1" x14ac:dyDescent="0.25">
      <c r="A31" s="337"/>
      <c r="B31" s="337"/>
      <c r="C31" s="337"/>
      <c r="D31" s="210">
        <v>2</v>
      </c>
      <c r="E31" s="379" t="s">
        <v>288</v>
      </c>
      <c r="F31" s="379"/>
      <c r="G31" s="379"/>
      <c r="H31" s="379"/>
      <c r="I31" s="379"/>
      <c r="J31" s="379"/>
      <c r="K31" s="379"/>
      <c r="L31" s="379"/>
      <c r="M31" s="379"/>
      <c r="N31" s="379"/>
      <c r="O31" s="379"/>
      <c r="P31" s="28" t="s">
        <v>32</v>
      </c>
      <c r="Q31" s="19" t="s">
        <v>30</v>
      </c>
      <c r="R31" s="19" t="s">
        <v>33</v>
      </c>
      <c r="S31" s="19" t="s">
        <v>31</v>
      </c>
      <c r="T31" s="19" t="s">
        <v>34</v>
      </c>
      <c r="U31" s="19" t="s">
        <v>32</v>
      </c>
      <c r="V31" s="19" t="s">
        <v>34</v>
      </c>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20"/>
      <c r="AX31" s="36">
        <f t="shared" si="0"/>
        <v>0.14285714285714285</v>
      </c>
      <c r="AY31" s="127">
        <f t="shared" si="1"/>
        <v>0.14285714285714285</v>
      </c>
      <c r="AZ31" s="127">
        <f t="shared" si="2"/>
        <v>0.14285714285714285</v>
      </c>
      <c r="BA31" s="127">
        <f t="shared" si="3"/>
        <v>0.2857142857142857</v>
      </c>
      <c r="BB31" s="128">
        <f t="shared" si="4"/>
        <v>0.2857142857142857</v>
      </c>
      <c r="BC31" s="15"/>
      <c r="BD31" s="15"/>
      <c r="BE31" s="15"/>
      <c r="BF31" s="15"/>
      <c r="BG31" s="15"/>
      <c r="BH31" s="15"/>
      <c r="BI31" s="15"/>
      <c r="BJ31" s="283"/>
    </row>
    <row r="32" spans="1:62" ht="15" customHeight="1" x14ac:dyDescent="0.25">
      <c r="A32" s="337"/>
      <c r="B32" s="337"/>
      <c r="C32" s="337"/>
      <c r="D32" s="211">
        <v>3</v>
      </c>
      <c r="E32" s="380" t="s">
        <v>289</v>
      </c>
      <c r="F32" s="380"/>
      <c r="G32" s="380"/>
      <c r="H32" s="380"/>
      <c r="I32" s="380"/>
      <c r="J32" s="380"/>
      <c r="K32" s="380"/>
      <c r="L32" s="380"/>
      <c r="M32" s="380"/>
      <c r="N32" s="380"/>
      <c r="O32" s="380"/>
      <c r="P32" s="28" t="s">
        <v>32</v>
      </c>
      <c r="Q32" s="19" t="s">
        <v>30</v>
      </c>
      <c r="R32" s="19" t="s">
        <v>33</v>
      </c>
      <c r="S32" s="19" t="s">
        <v>31</v>
      </c>
      <c r="T32" s="19" t="s">
        <v>34</v>
      </c>
      <c r="U32" s="19" t="s">
        <v>32</v>
      </c>
      <c r="V32" s="19" t="s">
        <v>34</v>
      </c>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20"/>
      <c r="AX32" s="36">
        <f t="shared" si="0"/>
        <v>0.14285714285714285</v>
      </c>
      <c r="AY32" s="127">
        <f t="shared" si="1"/>
        <v>0.14285714285714285</v>
      </c>
      <c r="AZ32" s="127">
        <f t="shared" si="2"/>
        <v>0.14285714285714285</v>
      </c>
      <c r="BA32" s="127">
        <f t="shared" si="3"/>
        <v>0.2857142857142857</v>
      </c>
      <c r="BB32" s="128">
        <f t="shared" si="4"/>
        <v>0.2857142857142857</v>
      </c>
      <c r="BC32" s="15"/>
      <c r="BD32" s="15"/>
      <c r="BE32" s="15"/>
      <c r="BF32" s="15"/>
      <c r="BG32" s="15"/>
      <c r="BH32" s="15"/>
      <c r="BI32" s="15"/>
      <c r="BJ32" s="283"/>
    </row>
    <row r="33" spans="1:62" ht="15" customHeight="1" x14ac:dyDescent="0.25">
      <c r="A33" s="337"/>
      <c r="B33" s="337"/>
      <c r="C33" s="337"/>
      <c r="D33" s="211">
        <v>4</v>
      </c>
      <c r="E33" s="380" t="s">
        <v>290</v>
      </c>
      <c r="F33" s="380"/>
      <c r="G33" s="380"/>
      <c r="H33" s="380"/>
      <c r="I33" s="380"/>
      <c r="J33" s="380"/>
      <c r="K33" s="380"/>
      <c r="L33" s="380"/>
      <c r="M33" s="380"/>
      <c r="N33" s="380"/>
      <c r="O33" s="380"/>
      <c r="P33" s="28" t="s">
        <v>32</v>
      </c>
      <c r="Q33" s="19" t="s">
        <v>30</v>
      </c>
      <c r="R33" s="19" t="s">
        <v>33</v>
      </c>
      <c r="S33" s="19" t="s">
        <v>31</v>
      </c>
      <c r="T33" s="19" t="s">
        <v>34</v>
      </c>
      <c r="U33" s="19" t="s">
        <v>32</v>
      </c>
      <c r="V33" s="19" t="s">
        <v>34</v>
      </c>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20"/>
      <c r="AX33" s="36">
        <f t="shared" si="0"/>
        <v>0.14285714285714285</v>
      </c>
      <c r="AY33" s="127">
        <f t="shared" si="1"/>
        <v>0.14285714285714285</v>
      </c>
      <c r="AZ33" s="127">
        <f t="shared" si="2"/>
        <v>0.14285714285714285</v>
      </c>
      <c r="BA33" s="127">
        <f t="shared" si="3"/>
        <v>0.2857142857142857</v>
      </c>
      <c r="BB33" s="128">
        <f t="shared" si="4"/>
        <v>0.2857142857142857</v>
      </c>
      <c r="BC33" s="15"/>
      <c r="BD33" s="15"/>
      <c r="BE33" s="15"/>
      <c r="BF33" s="15"/>
      <c r="BG33" s="15"/>
      <c r="BH33" s="15"/>
      <c r="BI33" s="15"/>
      <c r="BJ33" s="14"/>
    </row>
    <row r="34" spans="1:62" ht="15" customHeight="1" x14ac:dyDescent="0.25">
      <c r="A34" s="337"/>
      <c r="B34" s="337"/>
      <c r="C34" s="337"/>
      <c r="D34" s="211">
        <v>5</v>
      </c>
      <c r="E34" s="380" t="s">
        <v>278</v>
      </c>
      <c r="F34" s="380"/>
      <c r="G34" s="380"/>
      <c r="H34" s="380"/>
      <c r="I34" s="380"/>
      <c r="J34" s="380"/>
      <c r="K34" s="380"/>
      <c r="L34" s="380"/>
      <c r="M34" s="380"/>
      <c r="N34" s="380"/>
      <c r="O34" s="380"/>
      <c r="P34" s="28" t="s">
        <v>32</v>
      </c>
      <c r="Q34" s="19" t="s">
        <v>30</v>
      </c>
      <c r="R34" s="19" t="s">
        <v>33</v>
      </c>
      <c r="S34" s="19" t="s">
        <v>31</v>
      </c>
      <c r="T34" s="19" t="s">
        <v>34</v>
      </c>
      <c r="U34" s="19" t="s">
        <v>32</v>
      </c>
      <c r="V34" s="19" t="s">
        <v>34</v>
      </c>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20"/>
      <c r="AX34" s="36">
        <f t="shared" si="0"/>
        <v>0.14285714285714285</v>
      </c>
      <c r="AY34" s="127">
        <f t="shared" si="1"/>
        <v>0.14285714285714285</v>
      </c>
      <c r="AZ34" s="127">
        <f t="shared" si="2"/>
        <v>0.14285714285714285</v>
      </c>
      <c r="BA34" s="127">
        <f t="shared" si="3"/>
        <v>0.2857142857142857</v>
      </c>
      <c r="BB34" s="128">
        <f t="shared" si="4"/>
        <v>0.2857142857142857</v>
      </c>
      <c r="BC34" s="15"/>
      <c r="BD34" s="15"/>
      <c r="BE34" s="15"/>
      <c r="BF34" s="15"/>
      <c r="BG34" s="15"/>
      <c r="BH34" s="15"/>
      <c r="BI34" s="15"/>
      <c r="BJ34" s="14"/>
    </row>
    <row r="35" spans="1:62" ht="15" customHeight="1" x14ac:dyDescent="0.25">
      <c r="A35" s="337"/>
      <c r="B35" s="337"/>
      <c r="C35" s="337"/>
      <c r="D35" s="210">
        <v>6</v>
      </c>
      <c r="E35" s="416" t="s">
        <v>291</v>
      </c>
      <c r="F35" s="416"/>
      <c r="G35" s="416"/>
      <c r="H35" s="416"/>
      <c r="I35" s="416"/>
      <c r="J35" s="416"/>
      <c r="K35" s="416"/>
      <c r="L35" s="416"/>
      <c r="M35" s="416"/>
      <c r="N35" s="416"/>
      <c r="O35" s="416"/>
      <c r="P35" s="28" t="s">
        <v>32</v>
      </c>
      <c r="Q35" s="19" t="s">
        <v>30</v>
      </c>
      <c r="R35" s="19" t="s">
        <v>33</v>
      </c>
      <c r="S35" s="19" t="s">
        <v>31</v>
      </c>
      <c r="T35" s="19" t="s">
        <v>34</v>
      </c>
      <c r="U35" s="19" t="s">
        <v>32</v>
      </c>
      <c r="V35" s="19" t="s">
        <v>34</v>
      </c>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20"/>
      <c r="AX35" s="36">
        <f t="shared" si="0"/>
        <v>0.14285714285714285</v>
      </c>
      <c r="AY35" s="127">
        <f t="shared" si="1"/>
        <v>0.14285714285714285</v>
      </c>
      <c r="AZ35" s="127">
        <f t="shared" si="2"/>
        <v>0.14285714285714285</v>
      </c>
      <c r="BA35" s="127">
        <f t="shared" si="3"/>
        <v>0.2857142857142857</v>
      </c>
      <c r="BB35" s="128">
        <f t="shared" si="4"/>
        <v>0.2857142857142857</v>
      </c>
      <c r="BC35" s="15"/>
      <c r="BD35" s="15"/>
      <c r="BE35" s="15"/>
      <c r="BF35" s="15"/>
      <c r="BG35" s="15"/>
      <c r="BH35" s="15"/>
      <c r="BI35" s="15"/>
      <c r="BJ35" s="14"/>
    </row>
    <row r="36" spans="1:62" ht="15" customHeight="1" x14ac:dyDescent="0.25">
      <c r="A36" s="337"/>
      <c r="B36" s="337"/>
      <c r="C36" s="337"/>
      <c r="D36" s="210">
        <v>7</v>
      </c>
      <c r="E36" s="377" t="s">
        <v>292</v>
      </c>
      <c r="F36" s="377"/>
      <c r="G36" s="377"/>
      <c r="H36" s="377"/>
      <c r="I36" s="377"/>
      <c r="J36" s="377"/>
      <c r="K36" s="377"/>
      <c r="L36" s="377"/>
      <c r="M36" s="377"/>
      <c r="N36" s="377"/>
      <c r="O36" s="377"/>
      <c r="P36" s="28" t="s">
        <v>32</v>
      </c>
      <c r="Q36" s="19" t="s">
        <v>30</v>
      </c>
      <c r="R36" s="19" t="s">
        <v>33</v>
      </c>
      <c r="S36" s="19" t="s">
        <v>31</v>
      </c>
      <c r="T36" s="19" t="s">
        <v>34</v>
      </c>
      <c r="U36" s="19" t="s">
        <v>32</v>
      </c>
      <c r="V36" s="19" t="s">
        <v>34</v>
      </c>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20"/>
      <c r="AX36" s="36">
        <f t="shared" ref="AX36:AX38" si="25">IF(COUNTA(P36:AW36)=0,"",(COUNTIFS(P36:AW36,"=n"))/(COUNTA(P36:AW36)))</f>
        <v>0.14285714285714285</v>
      </c>
      <c r="AY36" s="127">
        <f t="shared" ref="AY36:AY38" si="26">IF(COUNTA(P36:AW36)=0,"",(COUNTIFS(P36:AW36,"=a"))/(COUNTA(P36:AW36)))</f>
        <v>0.14285714285714285</v>
      </c>
      <c r="AZ36" s="127">
        <f t="shared" ref="AZ36:AZ38" si="27">IF(COUNTA(P36:AW36)=0,"",(COUNTIFS(P36:AW36,"=c"))/(COUNTA(P36:AW36)))</f>
        <v>0.14285714285714285</v>
      </c>
      <c r="BA36" s="127">
        <f t="shared" ref="BA36:BA38" si="28">IF(COUNTA(P36:AW36)=0,"",(COUNTIFS(P36:AW36,"=e"))/(COUNTA(P36:AW36)))</f>
        <v>0.2857142857142857</v>
      </c>
      <c r="BB36" s="128">
        <f t="shared" ref="BB36:BB38" si="29">IF(COUNTA(P36:AW36)=0,"",(COUNTIFS(P36:AW36,"=b"))/(COUNTA(P36:AW36)))</f>
        <v>0.2857142857142857</v>
      </c>
      <c r="BC36" s="15"/>
      <c r="BD36" s="15"/>
      <c r="BE36" s="15"/>
      <c r="BF36" s="15"/>
      <c r="BG36" s="15"/>
      <c r="BH36" s="15"/>
      <c r="BI36" s="15"/>
      <c r="BJ36" s="14"/>
    </row>
    <row r="37" spans="1:62" ht="15" customHeight="1" x14ac:dyDescent="0.25">
      <c r="A37" s="337"/>
      <c r="B37" s="337"/>
      <c r="C37" s="337"/>
      <c r="D37" s="210">
        <v>8</v>
      </c>
      <c r="E37" s="377" t="s">
        <v>293</v>
      </c>
      <c r="F37" s="377"/>
      <c r="G37" s="377"/>
      <c r="H37" s="377"/>
      <c r="I37" s="377"/>
      <c r="J37" s="377"/>
      <c r="K37" s="377"/>
      <c r="L37" s="377"/>
      <c r="M37" s="377"/>
      <c r="N37" s="377"/>
      <c r="O37" s="377"/>
      <c r="P37" s="28" t="s">
        <v>32</v>
      </c>
      <c r="Q37" s="19" t="s">
        <v>30</v>
      </c>
      <c r="R37" s="19" t="s">
        <v>33</v>
      </c>
      <c r="S37" s="19" t="s">
        <v>31</v>
      </c>
      <c r="T37" s="19" t="s">
        <v>34</v>
      </c>
      <c r="U37" s="19" t="s">
        <v>32</v>
      </c>
      <c r="V37" s="19" t="s">
        <v>34</v>
      </c>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20"/>
      <c r="AX37" s="36">
        <f t="shared" si="25"/>
        <v>0.14285714285714285</v>
      </c>
      <c r="AY37" s="127">
        <f t="shared" si="26"/>
        <v>0.14285714285714285</v>
      </c>
      <c r="AZ37" s="127">
        <f t="shared" si="27"/>
        <v>0.14285714285714285</v>
      </c>
      <c r="BA37" s="127">
        <f t="shared" si="28"/>
        <v>0.2857142857142857</v>
      </c>
      <c r="BB37" s="128">
        <f t="shared" si="29"/>
        <v>0.2857142857142857</v>
      </c>
      <c r="BC37" s="15"/>
      <c r="BD37" s="15"/>
      <c r="BE37" s="15"/>
      <c r="BF37" s="15"/>
      <c r="BG37" s="15"/>
      <c r="BH37" s="15"/>
      <c r="BI37" s="15"/>
      <c r="BJ37" s="14"/>
    </row>
    <row r="38" spans="1:62" ht="15" customHeight="1" thickBot="1" x14ac:dyDescent="0.3">
      <c r="A38" s="337"/>
      <c r="B38" s="337"/>
      <c r="C38" s="337"/>
      <c r="D38" s="273">
        <v>9</v>
      </c>
      <c r="E38" s="381" t="s">
        <v>294</v>
      </c>
      <c r="F38" s="381"/>
      <c r="G38" s="381"/>
      <c r="H38" s="381"/>
      <c r="I38" s="381"/>
      <c r="J38" s="381"/>
      <c r="K38" s="381"/>
      <c r="L38" s="381"/>
      <c r="M38" s="381"/>
      <c r="N38" s="381"/>
      <c r="O38" s="381"/>
      <c r="P38" s="121" t="s">
        <v>32</v>
      </c>
      <c r="Q38" s="122" t="s">
        <v>30</v>
      </c>
      <c r="R38" s="122" t="s">
        <v>33</v>
      </c>
      <c r="S38" s="122" t="s">
        <v>31</v>
      </c>
      <c r="T38" s="122" t="s">
        <v>34</v>
      </c>
      <c r="U38" s="122" t="s">
        <v>32</v>
      </c>
      <c r="V38" s="122" t="s">
        <v>34</v>
      </c>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3"/>
      <c r="AX38" s="129">
        <f t="shared" si="25"/>
        <v>0.14285714285714285</v>
      </c>
      <c r="AY38" s="130">
        <f t="shared" si="26"/>
        <v>0.14285714285714285</v>
      </c>
      <c r="AZ38" s="130">
        <f t="shared" si="27"/>
        <v>0.14285714285714285</v>
      </c>
      <c r="BA38" s="130">
        <f t="shared" si="28"/>
        <v>0.2857142857142857</v>
      </c>
      <c r="BB38" s="131">
        <f t="shared" si="29"/>
        <v>0.2857142857142857</v>
      </c>
      <c r="BC38" s="15"/>
      <c r="BD38" s="15"/>
      <c r="BE38" s="15"/>
      <c r="BF38" s="15"/>
      <c r="BG38" s="15"/>
      <c r="BH38" s="15"/>
      <c r="BI38" s="15"/>
      <c r="BJ38" s="14"/>
    </row>
    <row r="39" spans="1:62" ht="14.45" customHeight="1" thickBot="1" x14ac:dyDescent="0.3">
      <c r="A39" s="337"/>
      <c r="B39" s="337"/>
      <c r="C39" s="337"/>
      <c r="D39" s="67"/>
      <c r="E39" s="68"/>
      <c r="F39" s="68"/>
      <c r="G39" s="68"/>
      <c r="H39" s="68"/>
      <c r="I39" s="68"/>
      <c r="J39" s="68"/>
      <c r="K39" s="68"/>
      <c r="L39" s="68"/>
      <c r="M39" s="68"/>
      <c r="N39" s="69"/>
      <c r="O39" s="70"/>
      <c r="P39" s="229"/>
      <c r="Q39" s="146"/>
      <c r="R39" s="146"/>
      <c r="S39" s="146"/>
      <c r="T39" s="146"/>
      <c r="U39" s="146"/>
      <c r="V39" s="146"/>
      <c r="W39" s="146"/>
      <c r="X39" s="146"/>
      <c r="Y39" s="146"/>
      <c r="Z39" s="146"/>
      <c r="AA39" s="146"/>
      <c r="AB39" s="146"/>
      <c r="AC39" s="146"/>
      <c r="AD39" s="146"/>
      <c r="AE39" s="146"/>
      <c r="AF39" s="146"/>
      <c r="AG39" s="146"/>
      <c r="AH39" s="146"/>
      <c r="AI39" s="146"/>
      <c r="AJ39" s="146"/>
      <c r="AK39" s="146"/>
      <c r="AL39" s="146"/>
      <c r="AM39" s="146"/>
      <c r="AN39" s="146"/>
      <c r="AO39" s="146"/>
      <c r="AP39" s="146"/>
      <c r="AQ39" s="146"/>
      <c r="AR39" s="146"/>
      <c r="AS39" s="146"/>
      <c r="AT39" s="146"/>
      <c r="AU39" s="146"/>
      <c r="AV39" s="146"/>
      <c r="AW39" s="230"/>
      <c r="AX39" s="159"/>
      <c r="AY39" s="125"/>
      <c r="AZ39" s="125"/>
      <c r="BA39" s="125"/>
      <c r="BB39" s="126"/>
      <c r="BC39" s="15"/>
      <c r="BD39" s="15"/>
      <c r="BE39" s="15"/>
      <c r="BF39" s="15"/>
      <c r="BG39" s="15"/>
      <c r="BH39" s="15"/>
      <c r="BI39" s="15"/>
      <c r="BJ39" s="14"/>
    </row>
    <row r="40" spans="1:62" ht="33.75" customHeight="1" thickBot="1" x14ac:dyDescent="0.3">
      <c r="A40" s="11"/>
      <c r="B40" s="11"/>
      <c r="D40" s="338" t="s">
        <v>1</v>
      </c>
      <c r="E40" s="338"/>
      <c r="F40" s="338"/>
      <c r="G40" s="338"/>
      <c r="H40" s="338"/>
      <c r="I40" s="338"/>
      <c r="J40" s="338"/>
      <c r="K40" s="338"/>
      <c r="L40" s="338"/>
      <c r="M40" s="338"/>
      <c r="N40" s="338"/>
      <c r="O40" s="338"/>
      <c r="P40" s="195">
        <f t="shared" ref="P40:AW40" si="30">(COUNTIFS(P5:P39,"=a")+COUNTIFS(P5:P39,"=c")+COUNTIFS(P5:P39,"=e")+COUNTIFS(P5:P39,"=b"))/(COUNTA(P5:P39))</f>
        <v>1</v>
      </c>
      <c r="Q40" s="83">
        <f t="shared" si="30"/>
        <v>0</v>
      </c>
      <c r="R40" s="83">
        <f t="shared" si="30"/>
        <v>1</v>
      </c>
      <c r="S40" s="83">
        <f t="shared" si="30"/>
        <v>1</v>
      </c>
      <c r="T40" s="83">
        <f t="shared" si="30"/>
        <v>1</v>
      </c>
      <c r="U40" s="83">
        <f t="shared" si="30"/>
        <v>1</v>
      </c>
      <c r="V40" s="83">
        <f t="shared" si="30"/>
        <v>1</v>
      </c>
      <c r="W40" s="83" t="e">
        <f t="shared" si="30"/>
        <v>#DIV/0!</v>
      </c>
      <c r="X40" s="83" t="e">
        <f t="shared" si="30"/>
        <v>#DIV/0!</v>
      </c>
      <c r="Y40" s="83" t="e">
        <f t="shared" si="30"/>
        <v>#DIV/0!</v>
      </c>
      <c r="Z40" s="83" t="e">
        <f t="shared" si="30"/>
        <v>#DIV/0!</v>
      </c>
      <c r="AA40" s="83" t="e">
        <f t="shared" si="30"/>
        <v>#DIV/0!</v>
      </c>
      <c r="AB40" s="83" t="e">
        <f t="shared" si="30"/>
        <v>#DIV/0!</v>
      </c>
      <c r="AC40" s="83" t="e">
        <f t="shared" si="30"/>
        <v>#DIV/0!</v>
      </c>
      <c r="AD40" s="83" t="e">
        <f t="shared" si="30"/>
        <v>#DIV/0!</v>
      </c>
      <c r="AE40" s="83" t="e">
        <f t="shared" si="30"/>
        <v>#DIV/0!</v>
      </c>
      <c r="AF40" s="83" t="e">
        <f t="shared" si="30"/>
        <v>#DIV/0!</v>
      </c>
      <c r="AG40" s="83" t="e">
        <f t="shared" si="30"/>
        <v>#DIV/0!</v>
      </c>
      <c r="AH40" s="83" t="e">
        <f t="shared" si="30"/>
        <v>#DIV/0!</v>
      </c>
      <c r="AI40" s="83" t="e">
        <f t="shared" si="30"/>
        <v>#DIV/0!</v>
      </c>
      <c r="AJ40" s="83" t="e">
        <f t="shared" si="30"/>
        <v>#DIV/0!</v>
      </c>
      <c r="AK40" s="83" t="e">
        <f t="shared" si="30"/>
        <v>#DIV/0!</v>
      </c>
      <c r="AL40" s="83" t="e">
        <f t="shared" si="30"/>
        <v>#DIV/0!</v>
      </c>
      <c r="AM40" s="83" t="e">
        <f t="shared" si="30"/>
        <v>#DIV/0!</v>
      </c>
      <c r="AN40" s="83" t="e">
        <f t="shared" si="30"/>
        <v>#DIV/0!</v>
      </c>
      <c r="AO40" s="83" t="e">
        <f t="shared" si="30"/>
        <v>#DIV/0!</v>
      </c>
      <c r="AP40" s="83" t="e">
        <f t="shared" si="30"/>
        <v>#DIV/0!</v>
      </c>
      <c r="AQ40" s="83" t="e">
        <f t="shared" si="30"/>
        <v>#DIV/0!</v>
      </c>
      <c r="AR40" s="83" t="e">
        <f t="shared" si="30"/>
        <v>#DIV/0!</v>
      </c>
      <c r="AS40" s="83" t="e">
        <f t="shared" si="30"/>
        <v>#DIV/0!</v>
      </c>
      <c r="AT40" s="83" t="e">
        <f t="shared" si="30"/>
        <v>#DIV/0!</v>
      </c>
      <c r="AU40" s="83" t="e">
        <f t="shared" si="30"/>
        <v>#DIV/0!</v>
      </c>
      <c r="AV40" s="83" t="e">
        <f t="shared" si="30"/>
        <v>#DIV/0!</v>
      </c>
      <c r="AW40" s="216" t="e">
        <f t="shared" si="30"/>
        <v>#DIV/0!</v>
      </c>
      <c r="AX40" s="161"/>
      <c r="AY40" s="18"/>
      <c r="AZ40" s="18"/>
      <c r="BA40" s="18"/>
      <c r="BB40" s="42"/>
      <c r="BC40" s="15"/>
      <c r="BD40" s="15"/>
      <c r="BE40" s="15"/>
      <c r="BF40" s="15"/>
      <c r="BG40" s="15"/>
      <c r="BH40" s="15"/>
      <c r="BI40" s="15"/>
      <c r="BJ40" s="14"/>
    </row>
    <row r="41" spans="1:62" ht="14.45" customHeight="1" thickBot="1" x14ac:dyDescent="0.3">
      <c r="A41" s="459"/>
      <c r="B41" s="326" t="s">
        <v>13</v>
      </c>
      <c r="C41" s="326"/>
      <c r="D41" s="67" t="s">
        <v>9</v>
      </c>
      <c r="E41" s="208"/>
      <c r="F41" s="208"/>
      <c r="G41" s="208"/>
      <c r="H41" s="208"/>
      <c r="I41" s="208"/>
      <c r="J41" s="208"/>
      <c r="K41" s="208"/>
      <c r="L41" s="208"/>
      <c r="M41" s="208"/>
      <c r="N41" s="262"/>
      <c r="O41" s="262"/>
      <c r="P41" s="231"/>
      <c r="Q41" s="147"/>
      <c r="R41" s="147"/>
      <c r="S41" s="147"/>
      <c r="T41" s="147"/>
      <c r="U41" s="147"/>
      <c r="V41" s="147"/>
      <c r="W41" s="147"/>
      <c r="X41" s="147"/>
      <c r="Y41" s="147"/>
      <c r="Z41" s="147"/>
      <c r="AA41" s="147"/>
      <c r="AB41" s="147"/>
      <c r="AC41" s="147"/>
      <c r="AD41" s="147"/>
      <c r="AE41" s="147"/>
      <c r="AF41" s="147"/>
      <c r="AG41" s="147"/>
      <c r="AH41" s="147"/>
      <c r="AI41" s="147"/>
      <c r="AJ41" s="147"/>
      <c r="AK41" s="147"/>
      <c r="AL41" s="147"/>
      <c r="AM41" s="147"/>
      <c r="AN41" s="147"/>
      <c r="AO41" s="147"/>
      <c r="AP41" s="147"/>
      <c r="AQ41" s="147"/>
      <c r="AR41" s="147"/>
      <c r="AS41" s="147"/>
      <c r="AT41" s="147"/>
      <c r="AU41" s="147"/>
      <c r="AV41" s="147"/>
      <c r="AW41" s="232"/>
      <c r="AX41" s="160" t="str">
        <f t="shared" si="0"/>
        <v/>
      </c>
      <c r="AY41" s="136" t="str">
        <f t="shared" si="1"/>
        <v/>
      </c>
      <c r="AZ41" s="136" t="str">
        <f t="shared" si="2"/>
        <v/>
      </c>
      <c r="BA41" s="136" t="str">
        <f t="shared" si="3"/>
        <v/>
      </c>
      <c r="BB41" s="137" t="str">
        <f t="shared" si="4"/>
        <v/>
      </c>
      <c r="BC41" s="15"/>
      <c r="BD41" s="15"/>
      <c r="BE41" s="15"/>
      <c r="BF41" s="15"/>
      <c r="BG41" s="15"/>
      <c r="BH41" s="15"/>
      <c r="BI41" s="15"/>
      <c r="BJ41" s="14"/>
    </row>
    <row r="42" spans="1:62" ht="15" customHeight="1" x14ac:dyDescent="0.25">
      <c r="A42" s="460"/>
      <c r="B42" s="326"/>
      <c r="C42" s="326"/>
      <c r="D42" s="272">
        <v>1</v>
      </c>
      <c r="E42" s="341" t="s">
        <v>304</v>
      </c>
      <c r="F42" s="341"/>
      <c r="G42" s="341"/>
      <c r="H42" s="341"/>
      <c r="I42" s="341"/>
      <c r="J42" s="341"/>
      <c r="K42" s="341"/>
      <c r="L42" s="341"/>
      <c r="M42" s="341"/>
      <c r="N42" s="341"/>
      <c r="O42" s="341"/>
      <c r="P42" s="117" t="s">
        <v>32</v>
      </c>
      <c r="Q42" s="118" t="s">
        <v>30</v>
      </c>
      <c r="R42" s="118" t="s">
        <v>33</v>
      </c>
      <c r="S42" s="118" t="s">
        <v>31</v>
      </c>
      <c r="T42" s="118" t="s">
        <v>34</v>
      </c>
      <c r="U42" s="118" t="s">
        <v>32</v>
      </c>
      <c r="V42" s="118" t="s">
        <v>34</v>
      </c>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c r="AW42" s="119"/>
      <c r="AX42" s="33">
        <f t="shared" si="0"/>
        <v>0.14285714285714285</v>
      </c>
      <c r="AY42" s="34">
        <f t="shared" si="1"/>
        <v>0.14285714285714285</v>
      </c>
      <c r="AZ42" s="34">
        <f t="shared" si="2"/>
        <v>0.14285714285714285</v>
      </c>
      <c r="BA42" s="34">
        <f t="shared" si="3"/>
        <v>0.2857142857142857</v>
      </c>
      <c r="BB42" s="35">
        <f t="shared" si="4"/>
        <v>0.2857142857142857</v>
      </c>
      <c r="BC42" s="15"/>
      <c r="BD42" s="15"/>
      <c r="BE42" s="15"/>
      <c r="BF42" s="15"/>
      <c r="BG42" s="15"/>
      <c r="BH42" s="15"/>
      <c r="BI42" s="15"/>
      <c r="BJ42" s="14"/>
    </row>
    <row r="43" spans="1:62" ht="15" customHeight="1" thickBot="1" x14ac:dyDescent="0.3">
      <c r="A43" s="460"/>
      <c r="B43" s="326"/>
      <c r="C43" s="326"/>
      <c r="D43" s="273">
        <v>2</v>
      </c>
      <c r="E43" s="434" t="s">
        <v>284</v>
      </c>
      <c r="F43" s="434"/>
      <c r="G43" s="434"/>
      <c r="H43" s="434"/>
      <c r="I43" s="434"/>
      <c r="J43" s="434"/>
      <c r="K43" s="434"/>
      <c r="L43" s="434"/>
      <c r="M43" s="434"/>
      <c r="N43" s="434"/>
      <c r="O43" s="434"/>
      <c r="P43" s="121" t="s">
        <v>32</v>
      </c>
      <c r="Q43" s="122" t="s">
        <v>30</v>
      </c>
      <c r="R43" s="122" t="s">
        <v>33</v>
      </c>
      <c r="S43" s="122" t="s">
        <v>31</v>
      </c>
      <c r="T43" s="122" t="s">
        <v>34</v>
      </c>
      <c r="U43" s="122" t="s">
        <v>32</v>
      </c>
      <c r="V43" s="122" t="s">
        <v>34</v>
      </c>
      <c r="W43" s="122"/>
      <c r="X43" s="122"/>
      <c r="Y43" s="122"/>
      <c r="Z43" s="122"/>
      <c r="AA43" s="122"/>
      <c r="AB43" s="122"/>
      <c r="AC43" s="122"/>
      <c r="AD43" s="122"/>
      <c r="AE43" s="122"/>
      <c r="AF43" s="122"/>
      <c r="AG43" s="122"/>
      <c r="AH43" s="122"/>
      <c r="AI43" s="122"/>
      <c r="AJ43" s="122"/>
      <c r="AK43" s="122"/>
      <c r="AL43" s="122"/>
      <c r="AM43" s="122"/>
      <c r="AN43" s="122"/>
      <c r="AO43" s="122"/>
      <c r="AP43" s="122"/>
      <c r="AQ43" s="122"/>
      <c r="AR43" s="122"/>
      <c r="AS43" s="122"/>
      <c r="AT43" s="122"/>
      <c r="AU43" s="122"/>
      <c r="AV43" s="122"/>
      <c r="AW43" s="123"/>
      <c r="AX43" s="129">
        <f t="shared" ref="AX43" si="31">IF(COUNTA(P43:AW43)=0,"",(COUNTIFS(P43:AW43,"=n"))/(COUNTA(P43:AW43)))</f>
        <v>0.14285714285714285</v>
      </c>
      <c r="AY43" s="130">
        <f t="shared" ref="AY43" si="32">IF(COUNTA(P43:AW43)=0,"",(COUNTIFS(P43:AW43,"=a"))/(COUNTA(P43:AW43)))</f>
        <v>0.14285714285714285</v>
      </c>
      <c r="AZ43" s="130">
        <f t="shared" ref="AZ43" si="33">IF(COUNTA(P43:AW43)=0,"",(COUNTIFS(P43:AW43,"=c"))/(COUNTA(P43:AW43)))</f>
        <v>0.14285714285714285</v>
      </c>
      <c r="BA43" s="130">
        <f t="shared" ref="BA43" si="34">IF(COUNTA(P43:AW43)=0,"",(COUNTIFS(P43:AW43,"=e"))/(COUNTA(P43:AW43)))</f>
        <v>0.2857142857142857</v>
      </c>
      <c r="BB43" s="131">
        <f t="shared" ref="BB43" si="35">IF(COUNTA(P43:AW43)=0,"",(COUNTIFS(P43:AW43,"=b"))/(COUNTA(P43:AW43)))</f>
        <v>0.2857142857142857</v>
      </c>
      <c r="BC43" s="15"/>
      <c r="BD43" s="15"/>
      <c r="BE43" s="15"/>
      <c r="BF43" s="15"/>
      <c r="BG43" s="15"/>
      <c r="BH43" s="15"/>
      <c r="BI43" s="15"/>
      <c r="BJ43" s="14"/>
    </row>
    <row r="44" spans="1:62" ht="15.75" thickBot="1" x14ac:dyDescent="0.3">
      <c r="A44" s="460"/>
      <c r="B44" s="326"/>
      <c r="C44" s="326"/>
      <c r="D44" s="67" t="s">
        <v>10</v>
      </c>
      <c r="E44" s="208"/>
      <c r="F44" s="208"/>
      <c r="G44" s="208"/>
      <c r="H44" s="208"/>
      <c r="I44" s="208"/>
      <c r="J44" s="208"/>
      <c r="K44" s="208"/>
      <c r="L44" s="208"/>
      <c r="M44" s="208"/>
      <c r="N44" s="262"/>
      <c r="O44" s="262"/>
      <c r="P44" s="231"/>
      <c r="Q44" s="147"/>
      <c r="R44" s="147"/>
      <c r="S44" s="147"/>
      <c r="T44" s="147"/>
      <c r="U44" s="147"/>
      <c r="V44" s="147"/>
      <c r="W44" s="147"/>
      <c r="X44" s="147"/>
      <c r="Y44" s="147"/>
      <c r="Z44" s="147"/>
      <c r="AA44" s="147"/>
      <c r="AB44" s="147"/>
      <c r="AC44" s="147"/>
      <c r="AD44" s="147"/>
      <c r="AE44" s="147"/>
      <c r="AF44" s="147"/>
      <c r="AG44" s="147"/>
      <c r="AH44" s="147"/>
      <c r="AI44" s="147"/>
      <c r="AJ44" s="147"/>
      <c r="AK44" s="147"/>
      <c r="AL44" s="147"/>
      <c r="AM44" s="147"/>
      <c r="AN44" s="147"/>
      <c r="AO44" s="147"/>
      <c r="AP44" s="147"/>
      <c r="AQ44" s="147"/>
      <c r="AR44" s="147"/>
      <c r="AS44" s="147"/>
      <c r="AT44" s="147"/>
      <c r="AU44" s="147"/>
      <c r="AV44" s="147"/>
      <c r="AW44" s="232"/>
      <c r="AX44" s="159" t="str">
        <f t="shared" si="0"/>
        <v/>
      </c>
      <c r="AY44" s="125" t="str">
        <f t="shared" si="1"/>
        <v/>
      </c>
      <c r="AZ44" s="125" t="str">
        <f t="shared" si="2"/>
        <v/>
      </c>
      <c r="BA44" s="125" t="str">
        <f t="shared" si="3"/>
        <v/>
      </c>
      <c r="BB44" s="126" t="str">
        <f t="shared" si="4"/>
        <v/>
      </c>
      <c r="BC44" s="15"/>
      <c r="BD44" s="15"/>
      <c r="BE44" s="15"/>
      <c r="BF44" s="15"/>
      <c r="BG44" s="15"/>
      <c r="BH44" s="15"/>
      <c r="BI44" s="15"/>
      <c r="BJ44" s="14"/>
    </row>
    <row r="45" spans="1:62" ht="15" customHeight="1" thickBot="1" x14ac:dyDescent="0.3">
      <c r="A45" s="460"/>
      <c r="B45" s="326"/>
      <c r="C45" s="326"/>
      <c r="D45" s="528"/>
      <c r="E45" s="314" t="s">
        <v>316</v>
      </c>
      <c r="F45" s="529"/>
      <c r="G45" s="529"/>
      <c r="H45" s="529"/>
      <c r="I45" s="529"/>
      <c r="J45" s="529"/>
      <c r="K45" s="529"/>
      <c r="L45" s="529"/>
      <c r="M45" s="529"/>
      <c r="N45" s="529"/>
      <c r="O45" s="540"/>
      <c r="P45" s="46"/>
      <c r="Q45" s="47"/>
      <c r="R45" s="47"/>
      <c r="S45" s="47"/>
      <c r="T45" s="47"/>
      <c r="U45" s="47"/>
      <c r="V45" s="47"/>
      <c r="W45" s="47"/>
      <c r="X45" s="47"/>
      <c r="Y45" s="47"/>
      <c r="Z45" s="47"/>
      <c r="AA45" s="47"/>
      <c r="AB45" s="48"/>
      <c r="AC45" s="48"/>
      <c r="AD45" s="48"/>
      <c r="AE45" s="48"/>
      <c r="AF45" s="48"/>
      <c r="AG45" s="48"/>
      <c r="AH45" s="48"/>
      <c r="AI45" s="48"/>
      <c r="AJ45" s="48"/>
      <c r="AK45" s="48"/>
      <c r="AL45" s="48"/>
      <c r="AM45" s="48"/>
      <c r="AN45" s="48"/>
      <c r="AO45" s="48"/>
      <c r="AP45" s="48"/>
      <c r="AQ45" s="48"/>
      <c r="AR45" s="48"/>
      <c r="AS45" s="48"/>
      <c r="AT45" s="48"/>
      <c r="AU45" s="48"/>
      <c r="AV45" s="48"/>
      <c r="AW45" s="218"/>
      <c r="AX45" s="226" t="str">
        <f t="shared" si="0"/>
        <v/>
      </c>
      <c r="AY45" s="185" t="str">
        <f t="shared" si="1"/>
        <v/>
      </c>
      <c r="AZ45" s="185" t="str">
        <f t="shared" si="2"/>
        <v/>
      </c>
      <c r="BA45" s="185" t="str">
        <f t="shared" si="3"/>
        <v/>
      </c>
      <c r="BB45" s="186" t="str">
        <f t="shared" si="4"/>
        <v/>
      </c>
      <c r="BC45" s="15"/>
      <c r="BD45" s="15"/>
      <c r="BE45" s="15"/>
      <c r="BF45" s="15"/>
      <c r="BG45" s="15"/>
      <c r="BH45" s="15"/>
      <c r="BI45" s="15"/>
      <c r="BJ45" s="14"/>
    </row>
    <row r="46" spans="1:62" ht="15.75" thickBot="1" x14ac:dyDescent="0.3">
      <c r="A46" s="460"/>
      <c r="B46" s="326"/>
      <c r="C46" s="326"/>
      <c r="D46" s="67" t="s">
        <v>25</v>
      </c>
      <c r="E46" s="208"/>
      <c r="F46" s="208"/>
      <c r="G46" s="208"/>
      <c r="H46" s="208"/>
      <c r="I46" s="208"/>
      <c r="J46" s="208"/>
      <c r="K46" s="208"/>
      <c r="L46" s="208"/>
      <c r="M46" s="208"/>
      <c r="N46" s="262"/>
      <c r="O46" s="262"/>
      <c r="P46" s="231"/>
      <c r="Q46" s="147"/>
      <c r="R46" s="147"/>
      <c r="S46" s="147"/>
      <c r="T46" s="147"/>
      <c r="U46" s="147"/>
      <c r="V46" s="147"/>
      <c r="W46" s="147"/>
      <c r="X46" s="147"/>
      <c r="Y46" s="147"/>
      <c r="Z46" s="147"/>
      <c r="AA46" s="147"/>
      <c r="AB46" s="147"/>
      <c r="AC46" s="147"/>
      <c r="AD46" s="147"/>
      <c r="AE46" s="147"/>
      <c r="AF46" s="147"/>
      <c r="AG46" s="147"/>
      <c r="AH46" s="147"/>
      <c r="AI46" s="147"/>
      <c r="AJ46" s="147"/>
      <c r="AK46" s="147"/>
      <c r="AL46" s="147"/>
      <c r="AM46" s="147"/>
      <c r="AN46" s="147"/>
      <c r="AO46" s="147"/>
      <c r="AP46" s="147"/>
      <c r="AQ46" s="147"/>
      <c r="AR46" s="147"/>
      <c r="AS46" s="147"/>
      <c r="AT46" s="147"/>
      <c r="AU46" s="147"/>
      <c r="AV46" s="147"/>
      <c r="AW46" s="232"/>
      <c r="AX46" s="162" t="str">
        <f t="shared" si="0"/>
        <v/>
      </c>
      <c r="AY46" s="74" t="str">
        <f t="shared" si="1"/>
        <v/>
      </c>
      <c r="AZ46" s="74" t="str">
        <f t="shared" si="2"/>
        <v/>
      </c>
      <c r="BA46" s="74" t="str">
        <f t="shared" si="3"/>
        <v/>
      </c>
      <c r="BB46" s="75" t="str">
        <f t="shared" si="4"/>
        <v/>
      </c>
      <c r="BC46" s="15"/>
      <c r="BD46" s="15"/>
      <c r="BE46" s="15"/>
      <c r="BF46" s="15"/>
      <c r="BG46" s="15"/>
      <c r="BH46" s="15"/>
      <c r="BI46" s="15"/>
      <c r="BJ46" s="14"/>
    </row>
    <row r="47" spans="1:62" ht="15" customHeight="1" x14ac:dyDescent="0.25">
      <c r="A47" s="460"/>
      <c r="B47" s="326"/>
      <c r="C47" s="326"/>
      <c r="D47" s="210">
        <v>1</v>
      </c>
      <c r="E47" s="424" t="s">
        <v>459</v>
      </c>
      <c r="F47" s="424"/>
      <c r="G47" s="424"/>
      <c r="H47" s="424"/>
      <c r="I47" s="424"/>
      <c r="J47" s="424"/>
      <c r="K47" s="424"/>
      <c r="L47" s="424"/>
      <c r="M47" s="424"/>
      <c r="N47" s="424"/>
      <c r="O47" s="424"/>
      <c r="P47" s="117" t="s">
        <v>32</v>
      </c>
      <c r="Q47" s="118" t="s">
        <v>30</v>
      </c>
      <c r="R47" s="118" t="s">
        <v>33</v>
      </c>
      <c r="S47" s="118" t="s">
        <v>31</v>
      </c>
      <c r="T47" s="118" t="s">
        <v>34</v>
      </c>
      <c r="U47" s="118" t="s">
        <v>32</v>
      </c>
      <c r="V47" s="118" t="s">
        <v>34</v>
      </c>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9"/>
      <c r="AX47" s="33">
        <f t="shared" si="0"/>
        <v>0.14285714285714285</v>
      </c>
      <c r="AY47" s="34">
        <f t="shared" si="1"/>
        <v>0.14285714285714285</v>
      </c>
      <c r="AZ47" s="34">
        <f t="shared" si="2"/>
        <v>0.14285714285714285</v>
      </c>
      <c r="BA47" s="34">
        <f t="shared" si="3"/>
        <v>0.2857142857142857</v>
      </c>
      <c r="BB47" s="35">
        <f t="shared" si="4"/>
        <v>0.2857142857142857</v>
      </c>
      <c r="BC47" s="15"/>
      <c r="BD47" s="15"/>
      <c r="BE47" s="15"/>
      <c r="BF47" s="15"/>
      <c r="BG47" s="15"/>
      <c r="BH47" s="15"/>
      <c r="BI47" s="15"/>
      <c r="BJ47" s="14"/>
    </row>
    <row r="48" spans="1:62" ht="15" customHeight="1" x14ac:dyDescent="0.25">
      <c r="A48" s="460"/>
      <c r="B48" s="326"/>
      <c r="C48" s="326"/>
      <c r="D48" s="210">
        <v>2</v>
      </c>
      <c r="E48" s="527" t="s">
        <v>305</v>
      </c>
      <c r="F48" s="527"/>
      <c r="G48" s="527"/>
      <c r="H48" s="527"/>
      <c r="I48" s="527"/>
      <c r="J48" s="527"/>
      <c r="K48" s="527"/>
      <c r="L48" s="527"/>
      <c r="M48" s="527"/>
      <c r="N48" s="527"/>
      <c r="O48" s="527"/>
      <c r="P48" s="28" t="s">
        <v>32</v>
      </c>
      <c r="Q48" s="19" t="s">
        <v>30</v>
      </c>
      <c r="R48" s="19" t="s">
        <v>33</v>
      </c>
      <c r="S48" s="19" t="s">
        <v>31</v>
      </c>
      <c r="T48" s="19" t="s">
        <v>34</v>
      </c>
      <c r="U48" s="19" t="s">
        <v>32</v>
      </c>
      <c r="V48" s="19" t="s">
        <v>34</v>
      </c>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20"/>
      <c r="AX48" s="36">
        <f t="shared" ref="AX48:AX50" si="36">IF(COUNTA(P48:AW48)=0,"",(COUNTIFS(P48:AW48,"=n"))/(COUNTA(P48:AW48)))</f>
        <v>0.14285714285714285</v>
      </c>
      <c r="AY48" s="127">
        <f t="shared" ref="AY48:AY50" si="37">IF(COUNTA(P48:AW48)=0,"",(COUNTIFS(P48:AW48,"=a"))/(COUNTA(P48:AW48)))</f>
        <v>0.14285714285714285</v>
      </c>
      <c r="AZ48" s="127">
        <f t="shared" ref="AZ48:AZ50" si="38">IF(COUNTA(P48:AW48)=0,"",(COUNTIFS(P48:AW48,"=c"))/(COUNTA(P48:AW48)))</f>
        <v>0.14285714285714285</v>
      </c>
      <c r="BA48" s="127">
        <f t="shared" ref="BA48:BA50" si="39">IF(COUNTA(P48:AW48)=0,"",(COUNTIFS(P48:AW48,"=e"))/(COUNTA(P48:AW48)))</f>
        <v>0.2857142857142857</v>
      </c>
      <c r="BB48" s="128">
        <f t="shared" ref="BB48:BB50" si="40">IF(COUNTA(P48:AW48)=0,"",(COUNTIFS(P48:AW48,"=b"))/(COUNTA(P48:AW48)))</f>
        <v>0.2857142857142857</v>
      </c>
      <c r="BC48" s="15"/>
      <c r="BD48" s="15"/>
      <c r="BE48" s="15"/>
      <c r="BF48" s="15"/>
      <c r="BG48" s="15"/>
      <c r="BH48" s="15"/>
      <c r="BI48" s="15"/>
      <c r="BJ48" s="14"/>
    </row>
    <row r="49" spans="1:62" ht="15" customHeight="1" x14ac:dyDescent="0.25">
      <c r="A49" s="460"/>
      <c r="B49" s="326"/>
      <c r="C49" s="326"/>
      <c r="D49" s="210">
        <v>3</v>
      </c>
      <c r="E49" s="527" t="s">
        <v>460</v>
      </c>
      <c r="F49" s="527"/>
      <c r="G49" s="527"/>
      <c r="H49" s="527"/>
      <c r="I49" s="527"/>
      <c r="J49" s="527"/>
      <c r="K49" s="527"/>
      <c r="L49" s="527"/>
      <c r="M49" s="527"/>
      <c r="N49" s="527"/>
      <c r="O49" s="527"/>
      <c r="P49" s="28" t="s">
        <v>32</v>
      </c>
      <c r="Q49" s="19" t="s">
        <v>30</v>
      </c>
      <c r="R49" s="19" t="s">
        <v>33</v>
      </c>
      <c r="S49" s="19" t="s">
        <v>31</v>
      </c>
      <c r="T49" s="19" t="s">
        <v>34</v>
      </c>
      <c r="U49" s="19" t="s">
        <v>32</v>
      </c>
      <c r="V49" s="19" t="s">
        <v>34</v>
      </c>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20"/>
      <c r="AX49" s="36">
        <f t="shared" si="36"/>
        <v>0.14285714285714285</v>
      </c>
      <c r="AY49" s="127">
        <f t="shared" si="37"/>
        <v>0.14285714285714285</v>
      </c>
      <c r="AZ49" s="127">
        <f t="shared" si="38"/>
        <v>0.14285714285714285</v>
      </c>
      <c r="BA49" s="127">
        <f t="shared" si="39"/>
        <v>0.2857142857142857</v>
      </c>
      <c r="BB49" s="128">
        <f t="shared" si="40"/>
        <v>0.2857142857142857</v>
      </c>
      <c r="BC49" s="15"/>
      <c r="BD49" s="15"/>
      <c r="BE49" s="15"/>
      <c r="BF49" s="15"/>
      <c r="BG49" s="15"/>
      <c r="BH49" s="15"/>
      <c r="BI49" s="15"/>
      <c r="BJ49" s="14"/>
    </row>
    <row r="50" spans="1:62" ht="15" customHeight="1" thickBot="1" x14ac:dyDescent="0.3">
      <c r="A50" s="460"/>
      <c r="B50" s="326"/>
      <c r="C50" s="326"/>
      <c r="D50" s="210">
        <v>4</v>
      </c>
      <c r="E50" s="422" t="s">
        <v>461</v>
      </c>
      <c r="F50" s="422"/>
      <c r="G50" s="422"/>
      <c r="H50" s="422"/>
      <c r="I50" s="422"/>
      <c r="J50" s="422"/>
      <c r="K50" s="422"/>
      <c r="L50" s="422"/>
      <c r="M50" s="422"/>
      <c r="N50" s="422"/>
      <c r="O50" s="422"/>
      <c r="P50" s="121" t="s">
        <v>32</v>
      </c>
      <c r="Q50" s="122" t="s">
        <v>30</v>
      </c>
      <c r="R50" s="122" t="s">
        <v>33</v>
      </c>
      <c r="S50" s="122" t="s">
        <v>31</v>
      </c>
      <c r="T50" s="122" t="s">
        <v>34</v>
      </c>
      <c r="U50" s="122" t="s">
        <v>32</v>
      </c>
      <c r="V50" s="122" t="s">
        <v>34</v>
      </c>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3"/>
      <c r="AX50" s="129">
        <f t="shared" si="36"/>
        <v>0.14285714285714285</v>
      </c>
      <c r="AY50" s="130">
        <f t="shared" si="37"/>
        <v>0.14285714285714285</v>
      </c>
      <c r="AZ50" s="130">
        <f t="shared" si="38"/>
        <v>0.14285714285714285</v>
      </c>
      <c r="BA50" s="130">
        <f t="shared" si="39"/>
        <v>0.2857142857142857</v>
      </c>
      <c r="BB50" s="131">
        <f t="shared" si="40"/>
        <v>0.2857142857142857</v>
      </c>
      <c r="BC50" s="15"/>
      <c r="BD50" s="15"/>
      <c r="BE50" s="15"/>
      <c r="BF50" s="15"/>
      <c r="BG50" s="15"/>
      <c r="BH50" s="15"/>
      <c r="BI50" s="15"/>
      <c r="BJ50" s="14"/>
    </row>
    <row r="51" spans="1:62" ht="15.75" thickBot="1" x14ac:dyDescent="0.3">
      <c r="A51" s="460"/>
      <c r="B51" s="326"/>
      <c r="C51" s="326"/>
      <c r="D51" s="187" t="s">
        <v>26</v>
      </c>
      <c r="E51" s="274"/>
      <c r="F51" s="274"/>
      <c r="G51" s="274"/>
      <c r="H51" s="274"/>
      <c r="I51" s="274"/>
      <c r="J51" s="274"/>
      <c r="K51" s="274"/>
      <c r="L51" s="274"/>
      <c r="M51" s="274"/>
      <c r="N51" s="275"/>
      <c r="O51" s="275"/>
      <c r="P51" s="231"/>
      <c r="Q51" s="147"/>
      <c r="R51" s="147"/>
      <c r="S51" s="147"/>
      <c r="T51" s="147"/>
      <c r="U51" s="147"/>
      <c r="V51" s="147"/>
      <c r="W51" s="147"/>
      <c r="X51" s="147"/>
      <c r="Y51" s="147"/>
      <c r="Z51" s="147"/>
      <c r="AA51" s="147"/>
      <c r="AB51" s="147"/>
      <c r="AC51" s="147"/>
      <c r="AD51" s="147"/>
      <c r="AE51" s="147"/>
      <c r="AF51" s="147"/>
      <c r="AG51" s="147"/>
      <c r="AH51" s="147"/>
      <c r="AI51" s="147"/>
      <c r="AJ51" s="147"/>
      <c r="AK51" s="147"/>
      <c r="AL51" s="147"/>
      <c r="AM51" s="147"/>
      <c r="AN51" s="147"/>
      <c r="AO51" s="147"/>
      <c r="AP51" s="147"/>
      <c r="AQ51" s="147"/>
      <c r="AR51" s="147"/>
      <c r="AS51" s="147"/>
      <c r="AT51" s="147"/>
      <c r="AU51" s="147"/>
      <c r="AV51" s="147"/>
      <c r="AW51" s="232"/>
      <c r="AX51" s="160" t="str">
        <f t="shared" si="0"/>
        <v/>
      </c>
      <c r="AY51" s="136" t="str">
        <f t="shared" si="1"/>
        <v/>
      </c>
      <c r="AZ51" s="136" t="str">
        <f t="shared" si="2"/>
        <v/>
      </c>
      <c r="BA51" s="136" t="str">
        <f t="shared" si="3"/>
        <v/>
      </c>
      <c r="BB51" s="137" t="str">
        <f t="shared" si="4"/>
        <v/>
      </c>
      <c r="BC51" s="15"/>
      <c r="BD51" s="15"/>
      <c r="BE51" s="15"/>
      <c r="BF51" s="15"/>
      <c r="BG51" s="15"/>
      <c r="BH51" s="15"/>
      <c r="BI51" s="15"/>
      <c r="BJ51" s="14"/>
    </row>
    <row r="52" spans="1:62" ht="15" customHeight="1" thickBot="1" x14ac:dyDescent="0.3">
      <c r="A52" s="460"/>
      <c r="B52" s="326"/>
      <c r="C52" s="326"/>
      <c r="D52" s="528"/>
      <c r="E52" s="314" t="s">
        <v>316</v>
      </c>
      <c r="F52" s="529"/>
      <c r="G52" s="529"/>
      <c r="H52" s="529"/>
      <c r="I52" s="529"/>
      <c r="J52" s="529"/>
      <c r="K52" s="529"/>
      <c r="L52" s="529"/>
      <c r="M52" s="529"/>
      <c r="N52" s="529"/>
      <c r="O52" s="540"/>
      <c r="P52" s="46"/>
      <c r="Q52" s="47"/>
      <c r="R52" s="47"/>
      <c r="S52" s="47"/>
      <c r="T52" s="47"/>
      <c r="U52" s="47"/>
      <c r="V52" s="47"/>
      <c r="W52" s="47"/>
      <c r="X52" s="47"/>
      <c r="Y52" s="47"/>
      <c r="Z52" s="47"/>
      <c r="AA52" s="47"/>
      <c r="AB52" s="48"/>
      <c r="AC52" s="48"/>
      <c r="AD52" s="48"/>
      <c r="AE52" s="48"/>
      <c r="AF52" s="48"/>
      <c r="AG52" s="48"/>
      <c r="AH52" s="48"/>
      <c r="AI52" s="48"/>
      <c r="AJ52" s="48"/>
      <c r="AK52" s="48"/>
      <c r="AL52" s="48"/>
      <c r="AM52" s="48"/>
      <c r="AN52" s="48"/>
      <c r="AO52" s="48"/>
      <c r="AP52" s="48"/>
      <c r="AQ52" s="48"/>
      <c r="AR52" s="48"/>
      <c r="AS52" s="48"/>
      <c r="AT52" s="48"/>
      <c r="AU52" s="48"/>
      <c r="AV52" s="48"/>
      <c r="AW52" s="218"/>
      <c r="AX52" s="226" t="str">
        <f t="shared" ref="AX52" si="41">IF(COUNTA(P52:AW52)=0,"",(COUNTIFS(P52:AW52,"=n"))/(COUNTA(P52:AW52)))</f>
        <v/>
      </c>
      <c r="AY52" s="185" t="str">
        <f t="shared" ref="AY52" si="42">IF(COUNTA(P52:AW52)=0,"",(COUNTIFS(P52:AW52,"=a"))/(COUNTA(P52:AW52)))</f>
        <v/>
      </c>
      <c r="AZ52" s="185" t="str">
        <f t="shared" ref="AZ52" si="43">IF(COUNTA(P52:AW52)=0,"",(COUNTIFS(P52:AW52,"=c"))/(COUNTA(P52:AW52)))</f>
        <v/>
      </c>
      <c r="BA52" s="185" t="str">
        <f t="shared" ref="BA52" si="44">IF(COUNTA(P52:AW52)=0,"",(COUNTIFS(P52:AW52,"=e"))/(COUNTA(P52:AW52)))</f>
        <v/>
      </c>
      <c r="BB52" s="186" t="str">
        <f t="shared" ref="BB52" si="45">IF(COUNTA(P52:AW52)=0,"",(COUNTIFS(P52:AW52,"=b"))/(COUNTA(P52:AW52)))</f>
        <v/>
      </c>
      <c r="BC52" s="15"/>
      <c r="BD52" s="15"/>
      <c r="BE52" s="15"/>
      <c r="BF52" s="15"/>
      <c r="BG52" s="15"/>
      <c r="BH52" s="15"/>
      <c r="BI52" s="15"/>
      <c r="BJ52" s="14"/>
    </row>
    <row r="53" spans="1:62" ht="15.75" thickBot="1" x14ac:dyDescent="0.3">
      <c r="A53" s="460"/>
      <c r="B53" s="326"/>
      <c r="C53" s="326"/>
      <c r="D53" s="67" t="s">
        <v>27</v>
      </c>
      <c r="E53" s="208"/>
      <c r="F53" s="208"/>
      <c r="G53" s="208"/>
      <c r="H53" s="208"/>
      <c r="I53" s="208"/>
      <c r="J53" s="208"/>
      <c r="K53" s="208"/>
      <c r="L53" s="208"/>
      <c r="M53" s="208"/>
      <c r="N53" s="262"/>
      <c r="O53" s="262"/>
      <c r="P53" s="231"/>
      <c r="Q53" s="147"/>
      <c r="R53" s="147"/>
      <c r="S53" s="147"/>
      <c r="T53" s="147"/>
      <c r="U53" s="147"/>
      <c r="V53" s="147"/>
      <c r="W53" s="147"/>
      <c r="X53" s="147"/>
      <c r="Y53" s="147"/>
      <c r="Z53" s="147"/>
      <c r="AA53" s="147"/>
      <c r="AB53" s="147"/>
      <c r="AC53" s="147"/>
      <c r="AD53" s="147"/>
      <c r="AE53" s="147"/>
      <c r="AF53" s="147"/>
      <c r="AG53" s="147"/>
      <c r="AH53" s="147"/>
      <c r="AI53" s="147"/>
      <c r="AJ53" s="147"/>
      <c r="AK53" s="147"/>
      <c r="AL53" s="147"/>
      <c r="AM53" s="147"/>
      <c r="AN53" s="147"/>
      <c r="AO53" s="147"/>
      <c r="AP53" s="147"/>
      <c r="AQ53" s="147"/>
      <c r="AR53" s="147"/>
      <c r="AS53" s="147"/>
      <c r="AT53" s="147"/>
      <c r="AU53" s="147"/>
      <c r="AV53" s="147"/>
      <c r="AW53" s="232"/>
      <c r="AX53" s="159" t="str">
        <f t="shared" si="0"/>
        <v/>
      </c>
      <c r="AY53" s="125" t="str">
        <f t="shared" si="1"/>
        <v/>
      </c>
      <c r="AZ53" s="125" t="str">
        <f t="shared" si="2"/>
        <v/>
      </c>
      <c r="BA53" s="125" t="str">
        <f t="shared" si="3"/>
        <v/>
      </c>
      <c r="BB53" s="126" t="str">
        <f t="shared" si="4"/>
        <v/>
      </c>
      <c r="BC53" s="15"/>
      <c r="BD53" s="15"/>
      <c r="BE53" s="15"/>
      <c r="BF53" s="15"/>
      <c r="BG53" s="15"/>
      <c r="BH53" s="15"/>
      <c r="BI53" s="15"/>
      <c r="BJ53" s="14"/>
    </row>
    <row r="54" spans="1:62" ht="15" customHeight="1" thickBot="1" x14ac:dyDescent="0.3">
      <c r="A54" s="460"/>
      <c r="B54" s="326"/>
      <c r="C54" s="326"/>
      <c r="D54" s="528"/>
      <c r="E54" s="314" t="s">
        <v>316</v>
      </c>
      <c r="F54" s="529"/>
      <c r="G54" s="529"/>
      <c r="H54" s="529"/>
      <c r="I54" s="529"/>
      <c r="J54" s="529"/>
      <c r="K54" s="529"/>
      <c r="L54" s="529"/>
      <c r="M54" s="529"/>
      <c r="N54" s="529"/>
      <c r="O54" s="540"/>
      <c r="P54" s="46"/>
      <c r="Q54" s="47"/>
      <c r="R54" s="47"/>
      <c r="S54" s="47"/>
      <c r="T54" s="47"/>
      <c r="U54" s="47"/>
      <c r="V54" s="47"/>
      <c r="W54" s="47"/>
      <c r="X54" s="47"/>
      <c r="Y54" s="47"/>
      <c r="Z54" s="47"/>
      <c r="AA54" s="47"/>
      <c r="AB54" s="48"/>
      <c r="AC54" s="48"/>
      <c r="AD54" s="48"/>
      <c r="AE54" s="48"/>
      <c r="AF54" s="48"/>
      <c r="AG54" s="48"/>
      <c r="AH54" s="48"/>
      <c r="AI54" s="48"/>
      <c r="AJ54" s="48"/>
      <c r="AK54" s="48"/>
      <c r="AL54" s="48"/>
      <c r="AM54" s="48"/>
      <c r="AN54" s="48"/>
      <c r="AO54" s="48"/>
      <c r="AP54" s="48"/>
      <c r="AQ54" s="48"/>
      <c r="AR54" s="48"/>
      <c r="AS54" s="48"/>
      <c r="AT54" s="48"/>
      <c r="AU54" s="48"/>
      <c r="AV54" s="48"/>
      <c r="AW54" s="218"/>
      <c r="AX54" s="226" t="str">
        <f t="shared" si="0"/>
        <v/>
      </c>
      <c r="AY54" s="185" t="str">
        <f t="shared" si="1"/>
        <v/>
      </c>
      <c r="AZ54" s="185" t="str">
        <f t="shared" si="2"/>
        <v/>
      </c>
      <c r="BA54" s="185" t="str">
        <f t="shared" si="3"/>
        <v/>
      </c>
      <c r="BB54" s="186" t="str">
        <f t="shared" si="4"/>
        <v/>
      </c>
      <c r="BC54" s="15"/>
      <c r="BD54" s="15"/>
      <c r="BE54" s="15"/>
      <c r="BF54" s="15"/>
      <c r="BG54" s="15"/>
      <c r="BH54" s="15"/>
      <c r="BI54" s="15"/>
      <c r="BJ54" s="14"/>
    </row>
    <row r="55" spans="1:62" ht="15.75" thickBot="1" x14ac:dyDescent="0.3">
      <c r="A55" s="460"/>
      <c r="B55" s="326"/>
      <c r="C55" s="326"/>
      <c r="D55" s="67" t="s">
        <v>11</v>
      </c>
      <c r="E55" s="208"/>
      <c r="F55" s="208"/>
      <c r="G55" s="208"/>
      <c r="H55" s="208"/>
      <c r="I55" s="208"/>
      <c r="J55" s="208"/>
      <c r="K55" s="208"/>
      <c r="L55" s="208"/>
      <c r="M55" s="208"/>
      <c r="N55" s="262"/>
      <c r="O55" s="262"/>
      <c r="P55" s="231"/>
      <c r="Q55" s="147"/>
      <c r="R55" s="147"/>
      <c r="S55" s="147"/>
      <c r="T55" s="147"/>
      <c r="U55" s="147"/>
      <c r="V55" s="147"/>
      <c r="W55" s="147"/>
      <c r="X55" s="147"/>
      <c r="Y55" s="147"/>
      <c r="Z55" s="147"/>
      <c r="AA55" s="147"/>
      <c r="AB55" s="147"/>
      <c r="AC55" s="147"/>
      <c r="AD55" s="147"/>
      <c r="AE55" s="147"/>
      <c r="AF55" s="147"/>
      <c r="AG55" s="147"/>
      <c r="AH55" s="147"/>
      <c r="AI55" s="147"/>
      <c r="AJ55" s="147"/>
      <c r="AK55" s="147"/>
      <c r="AL55" s="147"/>
      <c r="AM55" s="147"/>
      <c r="AN55" s="147"/>
      <c r="AO55" s="147"/>
      <c r="AP55" s="147"/>
      <c r="AQ55" s="147"/>
      <c r="AR55" s="147"/>
      <c r="AS55" s="147"/>
      <c r="AT55" s="147"/>
      <c r="AU55" s="147"/>
      <c r="AV55" s="147"/>
      <c r="AW55" s="232"/>
      <c r="AX55" s="160" t="str">
        <f t="shared" si="0"/>
        <v/>
      </c>
      <c r="AY55" s="136" t="str">
        <f t="shared" si="1"/>
        <v/>
      </c>
      <c r="AZ55" s="136" t="str">
        <f t="shared" si="2"/>
        <v/>
      </c>
      <c r="BA55" s="136" t="str">
        <f t="shared" si="3"/>
        <v/>
      </c>
      <c r="BB55" s="137" t="str">
        <f t="shared" si="4"/>
        <v/>
      </c>
      <c r="BC55" s="15"/>
      <c r="BD55" s="15"/>
      <c r="BE55" s="15"/>
      <c r="BF55" s="15"/>
      <c r="BG55" s="15"/>
      <c r="BH55" s="15"/>
      <c r="BI55" s="15"/>
      <c r="BJ55" s="14"/>
    </row>
    <row r="56" spans="1:62" ht="15" customHeight="1" x14ac:dyDescent="0.25">
      <c r="A56" s="460"/>
      <c r="B56" s="326"/>
      <c r="C56" s="326"/>
      <c r="D56" s="267">
        <v>1</v>
      </c>
      <c r="E56" s="341" t="s">
        <v>279</v>
      </c>
      <c r="F56" s="341"/>
      <c r="G56" s="341"/>
      <c r="H56" s="341"/>
      <c r="I56" s="341"/>
      <c r="J56" s="341"/>
      <c r="K56" s="341"/>
      <c r="L56" s="341"/>
      <c r="M56" s="341"/>
      <c r="N56" s="341"/>
      <c r="O56" s="341"/>
      <c r="P56" s="117" t="s">
        <v>32</v>
      </c>
      <c r="Q56" s="118" t="s">
        <v>30</v>
      </c>
      <c r="R56" s="118" t="s">
        <v>33</v>
      </c>
      <c r="S56" s="118" t="s">
        <v>31</v>
      </c>
      <c r="T56" s="118" t="s">
        <v>34</v>
      </c>
      <c r="U56" s="118" t="s">
        <v>32</v>
      </c>
      <c r="V56" s="118" t="s">
        <v>34</v>
      </c>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9"/>
      <c r="AX56" s="33">
        <f t="shared" si="0"/>
        <v>0.14285714285714285</v>
      </c>
      <c r="AY56" s="34">
        <f t="shared" si="1"/>
        <v>0.14285714285714285</v>
      </c>
      <c r="AZ56" s="34">
        <f t="shared" si="2"/>
        <v>0.14285714285714285</v>
      </c>
      <c r="BA56" s="34">
        <f t="shared" si="3"/>
        <v>0.2857142857142857</v>
      </c>
      <c r="BB56" s="35">
        <f t="shared" si="4"/>
        <v>0.2857142857142857</v>
      </c>
      <c r="BC56" s="15"/>
      <c r="BD56" s="15"/>
      <c r="BE56" s="15"/>
      <c r="BF56" s="15"/>
      <c r="BG56" s="15"/>
      <c r="BH56" s="15"/>
      <c r="BI56" s="15"/>
      <c r="BJ56" s="284"/>
    </row>
    <row r="57" spans="1:62" ht="15" customHeight="1" x14ac:dyDescent="0.25">
      <c r="A57" s="460"/>
      <c r="B57" s="326"/>
      <c r="C57" s="326"/>
      <c r="D57" s="267">
        <v>2</v>
      </c>
      <c r="E57" s="507" t="s">
        <v>280</v>
      </c>
      <c r="F57" s="507"/>
      <c r="G57" s="507"/>
      <c r="H57" s="507"/>
      <c r="I57" s="507"/>
      <c r="J57" s="507"/>
      <c r="K57" s="507"/>
      <c r="L57" s="507"/>
      <c r="M57" s="507"/>
      <c r="N57" s="507"/>
      <c r="O57" s="379"/>
      <c r="P57" s="28" t="s">
        <v>32</v>
      </c>
      <c r="Q57" s="19" t="s">
        <v>30</v>
      </c>
      <c r="R57" s="19" t="s">
        <v>33</v>
      </c>
      <c r="S57" s="19" t="s">
        <v>31</v>
      </c>
      <c r="T57" s="19" t="s">
        <v>34</v>
      </c>
      <c r="U57" s="19" t="s">
        <v>32</v>
      </c>
      <c r="V57" s="19" t="s">
        <v>34</v>
      </c>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20"/>
      <c r="AX57" s="36">
        <f t="shared" si="0"/>
        <v>0.14285714285714285</v>
      </c>
      <c r="AY57" s="127">
        <f t="shared" si="1"/>
        <v>0.14285714285714285</v>
      </c>
      <c r="AZ57" s="127">
        <f t="shared" si="2"/>
        <v>0.14285714285714285</v>
      </c>
      <c r="BA57" s="127">
        <f t="shared" si="3"/>
        <v>0.2857142857142857</v>
      </c>
      <c r="BB57" s="128">
        <f t="shared" si="4"/>
        <v>0.2857142857142857</v>
      </c>
      <c r="BC57" s="15"/>
      <c r="BD57" s="15"/>
      <c r="BE57" s="15"/>
      <c r="BF57" s="15"/>
      <c r="BG57" s="15"/>
      <c r="BH57" s="15"/>
      <c r="BI57" s="15"/>
      <c r="BJ57" s="284"/>
    </row>
    <row r="58" spans="1:62" ht="15" customHeight="1" thickBot="1" x14ac:dyDescent="0.3">
      <c r="A58" s="460"/>
      <c r="B58" s="326"/>
      <c r="C58" s="326"/>
      <c r="D58" s="267">
        <v>3</v>
      </c>
      <c r="E58" s="516" t="s">
        <v>306</v>
      </c>
      <c r="F58" s="516"/>
      <c r="G58" s="516"/>
      <c r="H58" s="516"/>
      <c r="I58" s="516"/>
      <c r="J58" s="516"/>
      <c r="K58" s="516"/>
      <c r="L58" s="516"/>
      <c r="M58" s="516"/>
      <c r="N58" s="516"/>
      <c r="O58" s="416"/>
      <c r="P58" s="121" t="s">
        <v>32</v>
      </c>
      <c r="Q58" s="122" t="s">
        <v>30</v>
      </c>
      <c r="R58" s="122" t="s">
        <v>33</v>
      </c>
      <c r="S58" s="122" t="s">
        <v>31</v>
      </c>
      <c r="T58" s="122" t="s">
        <v>34</v>
      </c>
      <c r="U58" s="122" t="s">
        <v>32</v>
      </c>
      <c r="V58" s="122" t="s">
        <v>34</v>
      </c>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3"/>
      <c r="AX58" s="129">
        <f t="shared" si="0"/>
        <v>0.14285714285714285</v>
      </c>
      <c r="AY58" s="130">
        <f t="shared" si="1"/>
        <v>0.14285714285714285</v>
      </c>
      <c r="AZ58" s="130">
        <f t="shared" si="2"/>
        <v>0.14285714285714285</v>
      </c>
      <c r="BA58" s="130">
        <f t="shared" si="3"/>
        <v>0.2857142857142857</v>
      </c>
      <c r="BB58" s="131">
        <f t="shared" si="4"/>
        <v>0.2857142857142857</v>
      </c>
      <c r="BC58" s="15"/>
      <c r="BD58" s="15"/>
      <c r="BE58" s="15"/>
      <c r="BF58" s="15"/>
      <c r="BG58" s="15"/>
      <c r="BH58" s="15"/>
      <c r="BI58" s="15"/>
      <c r="BJ58" s="14"/>
    </row>
    <row r="59" spans="1:62" ht="14.45" customHeight="1" thickBot="1" x14ac:dyDescent="0.3">
      <c r="A59" s="148"/>
      <c r="B59" s="326"/>
      <c r="C59" s="326"/>
      <c r="D59" s="67"/>
      <c r="E59" s="68"/>
      <c r="F59" s="68"/>
      <c r="G59" s="68"/>
      <c r="H59" s="68"/>
      <c r="I59" s="68"/>
      <c r="J59" s="68"/>
      <c r="K59" s="68"/>
      <c r="L59" s="68"/>
      <c r="M59" s="68"/>
      <c r="N59" s="69"/>
      <c r="O59" s="70"/>
      <c r="P59" s="231"/>
      <c r="Q59" s="147"/>
      <c r="R59" s="147"/>
      <c r="S59" s="147"/>
      <c r="T59" s="147"/>
      <c r="U59" s="147"/>
      <c r="V59" s="147"/>
      <c r="W59" s="147"/>
      <c r="X59" s="147"/>
      <c r="Y59" s="147"/>
      <c r="Z59" s="147"/>
      <c r="AA59" s="147"/>
      <c r="AB59" s="147"/>
      <c r="AC59" s="147"/>
      <c r="AD59" s="147"/>
      <c r="AE59" s="147"/>
      <c r="AF59" s="147"/>
      <c r="AG59" s="147"/>
      <c r="AH59" s="147"/>
      <c r="AI59" s="147"/>
      <c r="AJ59" s="147"/>
      <c r="AK59" s="147"/>
      <c r="AL59" s="147"/>
      <c r="AM59" s="147"/>
      <c r="AN59" s="147"/>
      <c r="AO59" s="147"/>
      <c r="AP59" s="147"/>
      <c r="AQ59" s="147"/>
      <c r="AR59" s="147"/>
      <c r="AS59" s="147"/>
      <c r="AT59" s="147"/>
      <c r="AU59" s="147"/>
      <c r="AV59" s="147"/>
      <c r="AW59" s="232"/>
      <c r="AX59" s="159"/>
      <c r="AY59" s="125"/>
      <c r="AZ59" s="125"/>
      <c r="BA59" s="125"/>
      <c r="BB59" s="126"/>
      <c r="BC59" s="15"/>
      <c r="BD59" s="15"/>
      <c r="BE59" s="15"/>
      <c r="BF59" s="15"/>
      <c r="BG59" s="15"/>
      <c r="BH59" s="15"/>
      <c r="BI59" s="15"/>
      <c r="BJ59" s="14"/>
    </row>
    <row r="60" spans="1:62" ht="33.75" customHeight="1" thickBot="1" x14ac:dyDescent="0.3">
      <c r="A60" s="11"/>
      <c r="B60" s="11"/>
      <c r="D60" s="338" t="s">
        <v>2</v>
      </c>
      <c r="E60" s="338"/>
      <c r="F60" s="338"/>
      <c r="G60" s="338"/>
      <c r="H60" s="338"/>
      <c r="I60" s="338"/>
      <c r="J60" s="338"/>
      <c r="K60" s="338"/>
      <c r="L60" s="338"/>
      <c r="M60" s="338"/>
      <c r="N60" s="338"/>
      <c r="O60" s="338"/>
      <c r="P60" s="196">
        <f t="shared" ref="P60:AW60" si="46">(COUNTIFS(P5:P39,"=c")+COUNTIFS(P5:P39,"=e")+COUNTIFS(P5:P39,"=b")+COUNTIFS(P41:P59,"=a")+COUNTIFS(P41:P59,"=c")+COUNTIFS(P41:P59,"=e")+COUNTIFS(P41:P59,"=b"))/(COUNTA(P5:P59)-1)</f>
        <v>1</v>
      </c>
      <c r="Q60" s="94">
        <f t="shared" si="46"/>
        <v>0</v>
      </c>
      <c r="R60" s="94">
        <f t="shared" si="46"/>
        <v>0.23684210526315788</v>
      </c>
      <c r="S60" s="94">
        <f t="shared" si="46"/>
        <v>1</v>
      </c>
      <c r="T60" s="94">
        <f t="shared" si="46"/>
        <v>1</v>
      </c>
      <c r="U60" s="94">
        <f t="shared" si="46"/>
        <v>1</v>
      </c>
      <c r="V60" s="94">
        <f t="shared" si="46"/>
        <v>1</v>
      </c>
      <c r="W60" s="94" t="e">
        <f t="shared" si="46"/>
        <v>#DIV/0!</v>
      </c>
      <c r="X60" s="94" t="e">
        <f t="shared" si="46"/>
        <v>#DIV/0!</v>
      </c>
      <c r="Y60" s="94" t="e">
        <f t="shared" si="46"/>
        <v>#DIV/0!</v>
      </c>
      <c r="Z60" s="94" t="e">
        <f t="shared" si="46"/>
        <v>#DIV/0!</v>
      </c>
      <c r="AA60" s="94" t="e">
        <f t="shared" si="46"/>
        <v>#DIV/0!</v>
      </c>
      <c r="AB60" s="94" t="e">
        <f t="shared" si="46"/>
        <v>#DIV/0!</v>
      </c>
      <c r="AC60" s="94" t="e">
        <f t="shared" si="46"/>
        <v>#DIV/0!</v>
      </c>
      <c r="AD60" s="94" t="e">
        <f t="shared" si="46"/>
        <v>#DIV/0!</v>
      </c>
      <c r="AE60" s="94" t="e">
        <f t="shared" si="46"/>
        <v>#DIV/0!</v>
      </c>
      <c r="AF60" s="94" t="e">
        <f t="shared" si="46"/>
        <v>#DIV/0!</v>
      </c>
      <c r="AG60" s="94" t="e">
        <f t="shared" si="46"/>
        <v>#DIV/0!</v>
      </c>
      <c r="AH60" s="94" t="e">
        <f t="shared" si="46"/>
        <v>#DIV/0!</v>
      </c>
      <c r="AI60" s="94" t="e">
        <f t="shared" si="46"/>
        <v>#DIV/0!</v>
      </c>
      <c r="AJ60" s="94" t="e">
        <f t="shared" si="46"/>
        <v>#DIV/0!</v>
      </c>
      <c r="AK60" s="94" t="e">
        <f t="shared" si="46"/>
        <v>#DIV/0!</v>
      </c>
      <c r="AL60" s="94" t="e">
        <f t="shared" si="46"/>
        <v>#DIV/0!</v>
      </c>
      <c r="AM60" s="94" t="e">
        <f t="shared" si="46"/>
        <v>#DIV/0!</v>
      </c>
      <c r="AN60" s="94" t="e">
        <f t="shared" si="46"/>
        <v>#DIV/0!</v>
      </c>
      <c r="AO60" s="94" t="e">
        <f t="shared" si="46"/>
        <v>#DIV/0!</v>
      </c>
      <c r="AP60" s="94" t="e">
        <f t="shared" si="46"/>
        <v>#DIV/0!</v>
      </c>
      <c r="AQ60" s="94" t="e">
        <f t="shared" si="46"/>
        <v>#DIV/0!</v>
      </c>
      <c r="AR60" s="94" t="e">
        <f t="shared" si="46"/>
        <v>#DIV/0!</v>
      </c>
      <c r="AS60" s="94" t="e">
        <f t="shared" si="46"/>
        <v>#DIV/0!</v>
      </c>
      <c r="AT60" s="94" t="e">
        <f t="shared" si="46"/>
        <v>#DIV/0!</v>
      </c>
      <c r="AU60" s="94" t="e">
        <f t="shared" si="46"/>
        <v>#DIV/0!</v>
      </c>
      <c r="AV60" s="94" t="e">
        <f t="shared" si="46"/>
        <v>#DIV/0!</v>
      </c>
      <c r="AW60" s="217" t="e">
        <f t="shared" si="46"/>
        <v>#DIV/0!</v>
      </c>
      <c r="AX60" s="161"/>
      <c r="AY60" s="18"/>
      <c r="AZ60" s="18"/>
      <c r="BA60" s="18"/>
      <c r="BB60" s="42"/>
      <c r="BC60" s="15"/>
      <c r="BD60" s="15"/>
      <c r="BE60" s="15"/>
      <c r="BF60" s="15"/>
      <c r="BG60" s="15"/>
      <c r="BH60" s="15"/>
      <c r="BI60" s="15"/>
      <c r="BJ60" s="14"/>
    </row>
    <row r="61" spans="1:62" ht="15.75" customHeight="1" thickBot="1" x14ac:dyDescent="0.3">
      <c r="A61" s="454"/>
      <c r="B61" s="143"/>
      <c r="C61" s="323" t="s">
        <v>8</v>
      </c>
      <c r="D61" s="67" t="s">
        <v>9</v>
      </c>
      <c r="E61" s="208"/>
      <c r="F61" s="208"/>
      <c r="G61" s="208"/>
      <c r="H61" s="208"/>
      <c r="I61" s="208"/>
      <c r="J61" s="208"/>
      <c r="K61" s="208"/>
      <c r="L61" s="208"/>
      <c r="M61" s="208"/>
      <c r="N61" s="262"/>
      <c r="O61" s="262"/>
      <c r="P61" s="231"/>
      <c r="Q61" s="147"/>
      <c r="R61" s="147"/>
      <c r="S61" s="147"/>
      <c r="T61" s="147"/>
      <c r="U61" s="147"/>
      <c r="V61" s="147"/>
      <c r="W61" s="147"/>
      <c r="X61" s="147"/>
      <c r="Y61" s="147"/>
      <c r="Z61" s="147"/>
      <c r="AA61" s="147"/>
      <c r="AB61" s="147"/>
      <c r="AC61" s="147"/>
      <c r="AD61" s="147"/>
      <c r="AE61" s="147"/>
      <c r="AF61" s="147"/>
      <c r="AG61" s="147"/>
      <c r="AH61" s="147"/>
      <c r="AI61" s="147"/>
      <c r="AJ61" s="147"/>
      <c r="AK61" s="147"/>
      <c r="AL61" s="147"/>
      <c r="AM61" s="147"/>
      <c r="AN61" s="147"/>
      <c r="AO61" s="147"/>
      <c r="AP61" s="147"/>
      <c r="AQ61" s="147"/>
      <c r="AR61" s="147"/>
      <c r="AS61" s="147"/>
      <c r="AT61" s="147"/>
      <c r="AU61" s="147"/>
      <c r="AV61" s="147"/>
      <c r="AW61" s="232"/>
      <c r="AX61" s="160" t="str">
        <f t="shared" si="0"/>
        <v/>
      </c>
      <c r="AY61" s="136" t="str">
        <f t="shared" si="1"/>
        <v/>
      </c>
      <c r="AZ61" s="136" t="str">
        <f t="shared" si="2"/>
        <v/>
      </c>
      <c r="BA61" s="136" t="str">
        <f t="shared" si="3"/>
        <v/>
      </c>
      <c r="BB61" s="137" t="str">
        <f t="shared" si="4"/>
        <v/>
      </c>
      <c r="BC61" s="15"/>
      <c r="BD61" s="15"/>
      <c r="BE61" s="15"/>
      <c r="BF61" s="15"/>
      <c r="BG61" s="15"/>
      <c r="BH61" s="15"/>
      <c r="BI61" s="15"/>
      <c r="BJ61" s="14"/>
    </row>
    <row r="62" spans="1:62" ht="15" customHeight="1" thickBot="1" x14ac:dyDescent="0.3">
      <c r="A62" s="454"/>
      <c r="B62" s="143"/>
      <c r="C62" s="323"/>
      <c r="D62" s="210">
        <v>1</v>
      </c>
      <c r="E62" s="385" t="s">
        <v>286</v>
      </c>
      <c r="F62" s="385"/>
      <c r="G62" s="385"/>
      <c r="H62" s="385"/>
      <c r="I62" s="385"/>
      <c r="J62" s="385"/>
      <c r="K62" s="385"/>
      <c r="L62" s="385"/>
      <c r="M62" s="385"/>
      <c r="N62" s="385"/>
      <c r="O62" s="385"/>
      <c r="P62" s="138" t="s">
        <v>32</v>
      </c>
      <c r="Q62" s="139" t="s">
        <v>30</v>
      </c>
      <c r="R62" s="139" t="s">
        <v>33</v>
      </c>
      <c r="S62" s="139" t="s">
        <v>31</v>
      </c>
      <c r="T62" s="139" t="s">
        <v>34</v>
      </c>
      <c r="U62" s="139" t="s">
        <v>32</v>
      </c>
      <c r="V62" s="139" t="s">
        <v>34</v>
      </c>
      <c r="W62" s="139"/>
      <c r="X62" s="139"/>
      <c r="Y62" s="139"/>
      <c r="Z62" s="139"/>
      <c r="AA62" s="139"/>
      <c r="AB62" s="139"/>
      <c r="AC62" s="139"/>
      <c r="AD62" s="139"/>
      <c r="AE62" s="139"/>
      <c r="AF62" s="139"/>
      <c r="AG62" s="139"/>
      <c r="AH62" s="139"/>
      <c r="AI62" s="139"/>
      <c r="AJ62" s="139"/>
      <c r="AK62" s="139"/>
      <c r="AL62" s="139"/>
      <c r="AM62" s="139"/>
      <c r="AN62" s="139"/>
      <c r="AO62" s="139"/>
      <c r="AP62" s="139"/>
      <c r="AQ62" s="139"/>
      <c r="AR62" s="139"/>
      <c r="AS62" s="139"/>
      <c r="AT62" s="139"/>
      <c r="AU62" s="139"/>
      <c r="AV62" s="139"/>
      <c r="AW62" s="140"/>
      <c r="AX62" s="249">
        <f t="shared" si="0"/>
        <v>0.14285714285714285</v>
      </c>
      <c r="AY62" s="250">
        <f t="shared" si="1"/>
        <v>0.14285714285714285</v>
      </c>
      <c r="AZ62" s="250">
        <f t="shared" si="2"/>
        <v>0.14285714285714285</v>
      </c>
      <c r="BA62" s="250">
        <f t="shared" si="3"/>
        <v>0.2857142857142857</v>
      </c>
      <c r="BB62" s="251">
        <f t="shared" si="4"/>
        <v>0.2857142857142857</v>
      </c>
      <c r="BC62" s="15"/>
      <c r="BD62" s="15"/>
      <c r="BE62" s="15"/>
      <c r="BF62" s="15"/>
      <c r="BG62" s="15"/>
      <c r="BH62" s="15"/>
      <c r="BI62" s="15"/>
      <c r="BJ62" s="14"/>
    </row>
    <row r="63" spans="1:62" ht="15.75" thickBot="1" x14ac:dyDescent="0.3">
      <c r="A63" s="454"/>
      <c r="B63" s="143"/>
      <c r="C63" s="323"/>
      <c r="D63" s="67" t="s">
        <v>10</v>
      </c>
      <c r="E63" s="208"/>
      <c r="F63" s="208"/>
      <c r="G63" s="208"/>
      <c r="H63" s="208"/>
      <c r="I63" s="208"/>
      <c r="J63" s="208"/>
      <c r="K63" s="208"/>
      <c r="L63" s="208"/>
      <c r="M63" s="208"/>
      <c r="N63" s="262"/>
      <c r="O63" s="262"/>
      <c r="P63" s="231"/>
      <c r="Q63" s="147"/>
      <c r="R63" s="147"/>
      <c r="S63" s="147"/>
      <c r="T63" s="147"/>
      <c r="U63" s="147"/>
      <c r="V63" s="147"/>
      <c r="W63" s="147"/>
      <c r="X63" s="147"/>
      <c r="Y63" s="147"/>
      <c r="Z63" s="147"/>
      <c r="AA63" s="147"/>
      <c r="AB63" s="147"/>
      <c r="AC63" s="147"/>
      <c r="AD63" s="147"/>
      <c r="AE63" s="147"/>
      <c r="AF63" s="147"/>
      <c r="AG63" s="147"/>
      <c r="AH63" s="147"/>
      <c r="AI63" s="147"/>
      <c r="AJ63" s="147"/>
      <c r="AK63" s="147"/>
      <c r="AL63" s="147"/>
      <c r="AM63" s="147"/>
      <c r="AN63" s="147"/>
      <c r="AO63" s="147"/>
      <c r="AP63" s="147"/>
      <c r="AQ63" s="147"/>
      <c r="AR63" s="147"/>
      <c r="AS63" s="147"/>
      <c r="AT63" s="147"/>
      <c r="AU63" s="147"/>
      <c r="AV63" s="147"/>
      <c r="AW63" s="232"/>
      <c r="AX63" s="159" t="str">
        <f t="shared" si="0"/>
        <v/>
      </c>
      <c r="AY63" s="125" t="str">
        <f t="shared" si="1"/>
        <v/>
      </c>
      <c r="AZ63" s="125" t="str">
        <f t="shared" si="2"/>
        <v/>
      </c>
      <c r="BA63" s="125" t="str">
        <f t="shared" si="3"/>
        <v/>
      </c>
      <c r="BB63" s="126" t="str">
        <f t="shared" si="4"/>
        <v/>
      </c>
      <c r="BC63" s="15"/>
      <c r="BD63" s="15"/>
      <c r="BE63" s="15"/>
      <c r="BF63" s="15"/>
      <c r="BG63" s="15"/>
      <c r="BH63" s="15"/>
      <c r="BI63" s="15"/>
      <c r="BJ63" s="14"/>
    </row>
    <row r="64" spans="1:62" ht="15" customHeight="1" thickBot="1" x14ac:dyDescent="0.3">
      <c r="A64" s="454"/>
      <c r="B64" s="143"/>
      <c r="C64" s="323"/>
      <c r="D64" s="528"/>
      <c r="E64" s="314" t="s">
        <v>316</v>
      </c>
      <c r="F64" s="529"/>
      <c r="G64" s="529"/>
      <c r="H64" s="529"/>
      <c r="I64" s="529"/>
      <c r="J64" s="529"/>
      <c r="K64" s="529"/>
      <c r="L64" s="529"/>
      <c r="M64" s="529"/>
      <c r="N64" s="529"/>
      <c r="O64" s="540"/>
      <c r="P64" s="46"/>
      <c r="Q64" s="47"/>
      <c r="R64" s="47"/>
      <c r="S64" s="47"/>
      <c r="T64" s="47"/>
      <c r="U64" s="47"/>
      <c r="V64" s="47"/>
      <c r="W64" s="47"/>
      <c r="X64" s="47"/>
      <c r="Y64" s="47"/>
      <c r="Z64" s="47"/>
      <c r="AA64" s="47"/>
      <c r="AB64" s="48"/>
      <c r="AC64" s="48"/>
      <c r="AD64" s="48"/>
      <c r="AE64" s="48"/>
      <c r="AF64" s="48"/>
      <c r="AG64" s="48"/>
      <c r="AH64" s="48"/>
      <c r="AI64" s="48"/>
      <c r="AJ64" s="48"/>
      <c r="AK64" s="48"/>
      <c r="AL64" s="48"/>
      <c r="AM64" s="48"/>
      <c r="AN64" s="48"/>
      <c r="AO64" s="48"/>
      <c r="AP64" s="48"/>
      <c r="AQ64" s="48"/>
      <c r="AR64" s="48"/>
      <c r="AS64" s="48"/>
      <c r="AT64" s="48"/>
      <c r="AU64" s="48"/>
      <c r="AV64" s="48"/>
      <c r="AW64" s="218"/>
      <c r="AX64" s="226" t="str">
        <f t="shared" si="0"/>
        <v/>
      </c>
      <c r="AY64" s="185" t="str">
        <f t="shared" si="1"/>
        <v/>
      </c>
      <c r="AZ64" s="185" t="str">
        <f t="shared" si="2"/>
        <v/>
      </c>
      <c r="BA64" s="185" t="str">
        <f t="shared" si="3"/>
        <v/>
      </c>
      <c r="BB64" s="186" t="str">
        <f t="shared" si="4"/>
        <v/>
      </c>
      <c r="BC64" s="15"/>
      <c r="BD64" s="15"/>
      <c r="BE64" s="15"/>
      <c r="BF64" s="15"/>
      <c r="BG64" s="15"/>
      <c r="BH64" s="15"/>
      <c r="BI64" s="15"/>
      <c r="BJ64" s="14"/>
    </row>
    <row r="65" spans="1:62" ht="15.75" thickBot="1" x14ac:dyDescent="0.3">
      <c r="A65" s="454"/>
      <c r="B65" s="143"/>
      <c r="C65" s="323"/>
      <c r="D65" s="67" t="s">
        <v>25</v>
      </c>
      <c r="E65" s="208"/>
      <c r="F65" s="208"/>
      <c r="G65" s="208"/>
      <c r="H65" s="208"/>
      <c r="I65" s="208"/>
      <c r="J65" s="208"/>
      <c r="K65" s="208"/>
      <c r="L65" s="208"/>
      <c r="M65" s="208"/>
      <c r="N65" s="262"/>
      <c r="O65" s="262"/>
      <c r="P65" s="231"/>
      <c r="Q65" s="147"/>
      <c r="R65" s="147"/>
      <c r="S65" s="147"/>
      <c r="T65" s="147"/>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194"/>
      <c r="AU65" s="194"/>
      <c r="AV65" s="194"/>
      <c r="AW65" s="247"/>
      <c r="AX65" s="162" t="str">
        <f t="shared" si="0"/>
        <v/>
      </c>
      <c r="AY65" s="74" t="str">
        <f t="shared" si="1"/>
        <v/>
      </c>
      <c r="AZ65" s="74" t="str">
        <f t="shared" si="2"/>
        <v/>
      </c>
      <c r="BA65" s="74" t="str">
        <f t="shared" si="3"/>
        <v/>
      </c>
      <c r="BB65" s="75" t="str">
        <f t="shared" si="4"/>
        <v/>
      </c>
      <c r="BC65" s="15"/>
      <c r="BD65" s="15"/>
      <c r="BE65" s="15"/>
      <c r="BF65" s="15"/>
      <c r="BG65" s="15"/>
      <c r="BH65" s="15"/>
      <c r="BI65" s="15"/>
      <c r="BJ65" s="14"/>
    </row>
    <row r="66" spans="1:62" ht="15" customHeight="1" x14ac:dyDescent="0.25">
      <c r="A66" s="454"/>
      <c r="B66" s="143"/>
      <c r="C66" s="323"/>
      <c r="D66" s="269">
        <v>1</v>
      </c>
      <c r="E66" s="404" t="s">
        <v>463</v>
      </c>
      <c r="F66" s="404"/>
      <c r="G66" s="404"/>
      <c r="H66" s="404"/>
      <c r="I66" s="404"/>
      <c r="J66" s="404"/>
      <c r="K66" s="404"/>
      <c r="L66" s="404"/>
      <c r="M66" s="404"/>
      <c r="N66" s="404"/>
      <c r="O66" s="404"/>
      <c r="P66" s="117" t="s">
        <v>32</v>
      </c>
      <c r="Q66" s="118" t="s">
        <v>30</v>
      </c>
      <c r="R66" s="118" t="s">
        <v>33</v>
      </c>
      <c r="S66" s="118" t="s">
        <v>31</v>
      </c>
      <c r="T66" s="118" t="s">
        <v>34</v>
      </c>
      <c r="U66" s="118" t="s">
        <v>32</v>
      </c>
      <c r="V66" s="118" t="s">
        <v>34</v>
      </c>
      <c r="W66" s="118"/>
      <c r="X66" s="118"/>
      <c r="Y66" s="118"/>
      <c r="Z66" s="118"/>
      <c r="AA66" s="118"/>
      <c r="AB66" s="118"/>
      <c r="AC66" s="118"/>
      <c r="AD66" s="118"/>
      <c r="AE66" s="118"/>
      <c r="AF66" s="118"/>
      <c r="AG66" s="118"/>
      <c r="AH66" s="118"/>
      <c r="AI66" s="118"/>
      <c r="AJ66" s="118"/>
      <c r="AK66" s="118"/>
      <c r="AL66" s="118"/>
      <c r="AM66" s="118"/>
      <c r="AN66" s="118"/>
      <c r="AO66" s="118"/>
      <c r="AP66" s="118"/>
      <c r="AQ66" s="118"/>
      <c r="AR66" s="118"/>
      <c r="AS66" s="118"/>
      <c r="AT66" s="118"/>
      <c r="AU66" s="118"/>
      <c r="AV66" s="118"/>
      <c r="AW66" s="119"/>
      <c r="AX66" s="33">
        <f t="shared" si="0"/>
        <v>0.14285714285714285</v>
      </c>
      <c r="AY66" s="34">
        <f t="shared" si="1"/>
        <v>0.14285714285714285</v>
      </c>
      <c r="AZ66" s="34">
        <f t="shared" si="2"/>
        <v>0.14285714285714285</v>
      </c>
      <c r="BA66" s="34">
        <f t="shared" si="3"/>
        <v>0.2857142857142857</v>
      </c>
      <c r="BB66" s="35">
        <f t="shared" si="4"/>
        <v>0.2857142857142857</v>
      </c>
      <c r="BC66" s="15"/>
      <c r="BD66" s="15"/>
      <c r="BE66" s="15"/>
      <c r="BF66" s="15"/>
      <c r="BG66" s="15"/>
      <c r="BH66" s="15"/>
      <c r="BI66" s="15"/>
      <c r="BJ66" s="14"/>
    </row>
    <row r="67" spans="1:62" ht="15" customHeight="1" thickBot="1" x14ac:dyDescent="0.3">
      <c r="A67" s="454"/>
      <c r="B67" s="143"/>
      <c r="C67" s="323"/>
      <c r="D67" s="270">
        <v>2</v>
      </c>
      <c r="E67" s="436" t="s">
        <v>462</v>
      </c>
      <c r="F67" s="436"/>
      <c r="G67" s="436"/>
      <c r="H67" s="436"/>
      <c r="I67" s="436"/>
      <c r="J67" s="436"/>
      <c r="K67" s="436"/>
      <c r="L67" s="436"/>
      <c r="M67" s="436"/>
      <c r="N67" s="436"/>
      <c r="O67" s="436"/>
      <c r="P67" s="121" t="s">
        <v>32</v>
      </c>
      <c r="Q67" s="122" t="s">
        <v>30</v>
      </c>
      <c r="R67" s="122" t="s">
        <v>33</v>
      </c>
      <c r="S67" s="122" t="s">
        <v>31</v>
      </c>
      <c r="T67" s="122" t="s">
        <v>34</v>
      </c>
      <c r="U67" s="122" t="s">
        <v>32</v>
      </c>
      <c r="V67" s="122" t="s">
        <v>34</v>
      </c>
      <c r="W67" s="122"/>
      <c r="X67" s="122"/>
      <c r="Y67" s="122"/>
      <c r="Z67" s="122"/>
      <c r="AA67" s="122"/>
      <c r="AB67" s="122"/>
      <c r="AC67" s="122"/>
      <c r="AD67" s="122"/>
      <c r="AE67" s="122"/>
      <c r="AF67" s="122"/>
      <c r="AG67" s="122"/>
      <c r="AH67" s="122"/>
      <c r="AI67" s="122"/>
      <c r="AJ67" s="122"/>
      <c r="AK67" s="122"/>
      <c r="AL67" s="122"/>
      <c r="AM67" s="122"/>
      <c r="AN67" s="122"/>
      <c r="AO67" s="122"/>
      <c r="AP67" s="122"/>
      <c r="AQ67" s="122"/>
      <c r="AR67" s="122"/>
      <c r="AS67" s="122"/>
      <c r="AT67" s="122"/>
      <c r="AU67" s="122"/>
      <c r="AV67" s="122"/>
      <c r="AW67" s="123"/>
      <c r="AX67" s="129">
        <f t="shared" ref="AX67" si="47">IF(COUNTA(P67:AW67)=0,"",(COUNTIFS(P67:AW67,"=n"))/(COUNTA(P67:AW67)))</f>
        <v>0.14285714285714285</v>
      </c>
      <c r="AY67" s="130">
        <f t="shared" ref="AY67" si="48">IF(COUNTA(P67:AW67)=0,"",(COUNTIFS(P67:AW67,"=a"))/(COUNTA(P67:AW67)))</f>
        <v>0.14285714285714285</v>
      </c>
      <c r="AZ67" s="130">
        <f t="shared" ref="AZ67" si="49">IF(COUNTA(P67:AW67)=0,"",(COUNTIFS(P67:AW67,"=c"))/(COUNTA(P67:AW67)))</f>
        <v>0.14285714285714285</v>
      </c>
      <c r="BA67" s="130">
        <f t="shared" ref="BA67" si="50">IF(COUNTA(P67:AW67)=0,"",(COUNTIFS(P67:AW67,"=e"))/(COUNTA(P67:AW67)))</f>
        <v>0.2857142857142857</v>
      </c>
      <c r="BB67" s="131">
        <f t="shared" ref="BB67" si="51">IF(COUNTA(P67:AW67)=0,"",(COUNTIFS(P67:AW67,"=b"))/(COUNTA(P67:AW67)))</f>
        <v>0.2857142857142857</v>
      </c>
      <c r="BC67" s="15"/>
      <c r="BD67" s="15"/>
      <c r="BE67" s="15"/>
      <c r="BF67" s="15"/>
      <c r="BG67" s="15"/>
      <c r="BH67" s="15"/>
      <c r="BI67" s="15"/>
      <c r="BJ67" s="14"/>
    </row>
    <row r="68" spans="1:62" ht="15.75" thickBot="1" x14ac:dyDescent="0.3">
      <c r="A68" s="454"/>
      <c r="B68" s="143"/>
      <c r="C68" s="323"/>
      <c r="D68" s="67" t="s">
        <v>26</v>
      </c>
      <c r="E68" s="208"/>
      <c r="F68" s="208"/>
      <c r="G68" s="208"/>
      <c r="H68" s="208"/>
      <c r="I68" s="208"/>
      <c r="J68" s="208"/>
      <c r="K68" s="208"/>
      <c r="L68" s="208"/>
      <c r="M68" s="208"/>
      <c r="N68" s="262"/>
      <c r="O68" s="262"/>
      <c r="P68" s="229"/>
      <c r="Q68" s="146"/>
      <c r="R68" s="146"/>
      <c r="S68" s="146"/>
      <c r="T68" s="146"/>
      <c r="U68" s="146"/>
      <c r="V68" s="146"/>
      <c r="W68" s="146"/>
      <c r="X68" s="146"/>
      <c r="Y68" s="146"/>
      <c r="Z68" s="146"/>
      <c r="AA68" s="146"/>
      <c r="AB68" s="146"/>
      <c r="AC68" s="146"/>
      <c r="AD68" s="146"/>
      <c r="AE68" s="146"/>
      <c r="AF68" s="146"/>
      <c r="AG68" s="146"/>
      <c r="AH68" s="146"/>
      <c r="AI68" s="146"/>
      <c r="AJ68" s="146"/>
      <c r="AK68" s="146"/>
      <c r="AL68" s="146"/>
      <c r="AM68" s="146"/>
      <c r="AN68" s="146"/>
      <c r="AO68" s="146"/>
      <c r="AP68" s="146"/>
      <c r="AQ68" s="146"/>
      <c r="AR68" s="146"/>
      <c r="AS68" s="146"/>
      <c r="AT68" s="146"/>
      <c r="AU68" s="146"/>
      <c r="AV68" s="146"/>
      <c r="AW68" s="230"/>
      <c r="AX68" s="162" t="str">
        <f t="shared" si="0"/>
        <v/>
      </c>
      <c r="AY68" s="74" t="str">
        <f t="shared" si="1"/>
        <v/>
      </c>
      <c r="AZ68" s="74" t="str">
        <f t="shared" si="2"/>
        <v/>
      </c>
      <c r="BA68" s="74" t="str">
        <f t="shared" si="3"/>
        <v/>
      </c>
      <c r="BB68" s="75" t="str">
        <f t="shared" si="4"/>
        <v/>
      </c>
      <c r="BC68" s="15"/>
      <c r="BD68" s="15"/>
      <c r="BE68" s="15"/>
      <c r="BF68" s="15"/>
      <c r="BG68" s="15"/>
      <c r="BH68" s="15"/>
      <c r="BI68" s="15"/>
      <c r="BJ68" s="14"/>
    </row>
    <row r="69" spans="1:62" ht="15" customHeight="1" thickBot="1" x14ac:dyDescent="0.3">
      <c r="A69" s="454"/>
      <c r="B69" s="143"/>
      <c r="C69" s="323"/>
      <c r="D69" s="528"/>
      <c r="E69" s="314" t="s">
        <v>316</v>
      </c>
      <c r="F69" s="529"/>
      <c r="G69" s="529"/>
      <c r="H69" s="529"/>
      <c r="I69" s="529"/>
      <c r="J69" s="529"/>
      <c r="K69" s="529"/>
      <c r="L69" s="529"/>
      <c r="M69" s="529"/>
      <c r="N69" s="529"/>
      <c r="O69" s="540"/>
      <c r="P69" s="46"/>
      <c r="Q69" s="47"/>
      <c r="R69" s="47"/>
      <c r="S69" s="47"/>
      <c r="T69" s="47"/>
      <c r="U69" s="47"/>
      <c r="V69" s="47"/>
      <c r="W69" s="47"/>
      <c r="X69" s="47"/>
      <c r="Y69" s="47"/>
      <c r="Z69" s="47"/>
      <c r="AA69" s="47"/>
      <c r="AB69" s="48"/>
      <c r="AC69" s="48"/>
      <c r="AD69" s="48"/>
      <c r="AE69" s="48"/>
      <c r="AF69" s="48"/>
      <c r="AG69" s="48"/>
      <c r="AH69" s="48"/>
      <c r="AI69" s="48"/>
      <c r="AJ69" s="48"/>
      <c r="AK69" s="48"/>
      <c r="AL69" s="48"/>
      <c r="AM69" s="48"/>
      <c r="AN69" s="48"/>
      <c r="AO69" s="48"/>
      <c r="AP69" s="48"/>
      <c r="AQ69" s="48"/>
      <c r="AR69" s="48"/>
      <c r="AS69" s="48"/>
      <c r="AT69" s="48"/>
      <c r="AU69" s="48"/>
      <c r="AV69" s="48"/>
      <c r="AW69" s="218"/>
      <c r="AX69" s="226" t="str">
        <f t="shared" si="0"/>
        <v/>
      </c>
      <c r="AY69" s="185" t="str">
        <f t="shared" si="1"/>
        <v/>
      </c>
      <c r="AZ69" s="185" t="str">
        <f t="shared" si="2"/>
        <v/>
      </c>
      <c r="BA69" s="185" t="str">
        <f t="shared" si="3"/>
        <v/>
      </c>
      <c r="BB69" s="186" t="str">
        <f t="shared" si="4"/>
        <v/>
      </c>
      <c r="BC69" s="15"/>
      <c r="BD69" s="15"/>
      <c r="BE69" s="15"/>
      <c r="BF69" s="15"/>
      <c r="BG69" s="15"/>
      <c r="BH69" s="15"/>
      <c r="BI69" s="15"/>
      <c r="BJ69" s="14"/>
    </row>
    <row r="70" spans="1:62" ht="15.75" thickBot="1" x14ac:dyDescent="0.3">
      <c r="A70" s="454"/>
      <c r="B70" s="143"/>
      <c r="C70" s="323"/>
      <c r="D70" s="67" t="s">
        <v>27</v>
      </c>
      <c r="E70" s="208"/>
      <c r="F70" s="208"/>
      <c r="G70" s="208"/>
      <c r="H70" s="208"/>
      <c r="I70" s="208"/>
      <c r="J70" s="208"/>
      <c r="K70" s="208"/>
      <c r="L70" s="208"/>
      <c r="M70" s="208"/>
      <c r="N70" s="262"/>
      <c r="O70" s="262"/>
      <c r="P70" s="231"/>
      <c r="Q70" s="147"/>
      <c r="R70" s="147"/>
      <c r="S70" s="147"/>
      <c r="T70" s="147"/>
      <c r="U70" s="147"/>
      <c r="V70" s="147"/>
      <c r="W70" s="147"/>
      <c r="X70" s="147"/>
      <c r="Y70" s="147"/>
      <c r="Z70" s="147"/>
      <c r="AA70" s="147"/>
      <c r="AB70" s="147"/>
      <c r="AC70" s="147"/>
      <c r="AD70" s="147"/>
      <c r="AE70" s="147"/>
      <c r="AF70" s="147"/>
      <c r="AG70" s="147"/>
      <c r="AH70" s="147"/>
      <c r="AI70" s="147"/>
      <c r="AJ70" s="147"/>
      <c r="AK70" s="147"/>
      <c r="AL70" s="147"/>
      <c r="AM70" s="147"/>
      <c r="AN70" s="147"/>
      <c r="AO70" s="147"/>
      <c r="AP70" s="147"/>
      <c r="AQ70" s="147"/>
      <c r="AR70" s="147"/>
      <c r="AS70" s="147"/>
      <c r="AT70" s="147"/>
      <c r="AU70" s="147"/>
      <c r="AV70" s="147"/>
      <c r="AW70" s="232"/>
      <c r="AX70" s="162" t="str">
        <f t="shared" si="0"/>
        <v/>
      </c>
      <c r="AY70" s="74" t="str">
        <f t="shared" si="1"/>
        <v/>
      </c>
      <c r="AZ70" s="74" t="str">
        <f t="shared" si="2"/>
        <v/>
      </c>
      <c r="BA70" s="74" t="str">
        <f t="shared" si="3"/>
        <v/>
      </c>
      <c r="BB70" s="75" t="str">
        <f t="shared" si="4"/>
        <v/>
      </c>
      <c r="BC70" s="15"/>
      <c r="BD70" s="15"/>
      <c r="BE70" s="15"/>
      <c r="BF70" s="15"/>
      <c r="BG70" s="15"/>
      <c r="BH70" s="15"/>
      <c r="BI70" s="15"/>
      <c r="BJ70" s="14"/>
    </row>
    <row r="71" spans="1:62" ht="15" customHeight="1" thickBot="1" x14ac:dyDescent="0.3">
      <c r="A71" s="454"/>
      <c r="B71" s="143"/>
      <c r="C71" s="323"/>
      <c r="D71" s="528"/>
      <c r="E71" s="314" t="s">
        <v>316</v>
      </c>
      <c r="F71" s="529"/>
      <c r="G71" s="529"/>
      <c r="H71" s="529"/>
      <c r="I71" s="529"/>
      <c r="J71" s="529"/>
      <c r="K71" s="529"/>
      <c r="L71" s="529"/>
      <c r="M71" s="529"/>
      <c r="N71" s="529"/>
      <c r="O71" s="540"/>
      <c r="P71" s="46"/>
      <c r="Q71" s="47"/>
      <c r="R71" s="47"/>
      <c r="S71" s="47"/>
      <c r="T71" s="47"/>
      <c r="U71" s="47"/>
      <c r="V71" s="47"/>
      <c r="W71" s="47"/>
      <c r="X71" s="47"/>
      <c r="Y71" s="47"/>
      <c r="Z71" s="47"/>
      <c r="AA71" s="47"/>
      <c r="AB71" s="48"/>
      <c r="AC71" s="48"/>
      <c r="AD71" s="48"/>
      <c r="AE71" s="48"/>
      <c r="AF71" s="48"/>
      <c r="AG71" s="48"/>
      <c r="AH71" s="48"/>
      <c r="AI71" s="48"/>
      <c r="AJ71" s="48"/>
      <c r="AK71" s="48"/>
      <c r="AL71" s="48"/>
      <c r="AM71" s="48"/>
      <c r="AN71" s="48"/>
      <c r="AO71" s="48"/>
      <c r="AP71" s="48"/>
      <c r="AQ71" s="48"/>
      <c r="AR71" s="48"/>
      <c r="AS71" s="48"/>
      <c r="AT71" s="48"/>
      <c r="AU71" s="48"/>
      <c r="AV71" s="48"/>
      <c r="AW71" s="218"/>
      <c r="AX71" s="226" t="str">
        <f t="shared" si="0"/>
        <v/>
      </c>
      <c r="AY71" s="185" t="str">
        <f t="shared" si="1"/>
        <v/>
      </c>
      <c r="AZ71" s="185" t="str">
        <f t="shared" si="2"/>
        <v/>
      </c>
      <c r="BA71" s="185" t="str">
        <f t="shared" si="3"/>
        <v/>
      </c>
      <c r="BB71" s="186" t="str">
        <f t="shared" si="4"/>
        <v/>
      </c>
      <c r="BC71" s="15"/>
      <c r="BD71" s="15"/>
      <c r="BE71" s="15"/>
      <c r="BF71" s="15"/>
      <c r="BG71" s="15"/>
      <c r="BH71" s="15"/>
      <c r="BI71" s="15"/>
      <c r="BJ71" s="14"/>
    </row>
    <row r="72" spans="1:62" ht="15.75" thickBot="1" x14ac:dyDescent="0.3">
      <c r="A72" s="454"/>
      <c r="B72" s="143"/>
      <c r="C72" s="323"/>
      <c r="D72" s="67" t="s">
        <v>11</v>
      </c>
      <c r="E72" s="208"/>
      <c r="F72" s="208"/>
      <c r="G72" s="208"/>
      <c r="H72" s="208"/>
      <c r="I72" s="208"/>
      <c r="J72" s="208"/>
      <c r="K72" s="208"/>
      <c r="L72" s="208"/>
      <c r="M72" s="208"/>
      <c r="N72" s="262"/>
      <c r="O72" s="262"/>
      <c r="P72" s="231"/>
      <c r="Q72" s="147"/>
      <c r="R72" s="147"/>
      <c r="S72" s="147"/>
      <c r="T72" s="147"/>
      <c r="U72" s="147"/>
      <c r="V72" s="147"/>
      <c r="W72" s="147"/>
      <c r="X72" s="147"/>
      <c r="Y72" s="147"/>
      <c r="Z72" s="147"/>
      <c r="AA72" s="147"/>
      <c r="AB72" s="147"/>
      <c r="AC72" s="147"/>
      <c r="AD72" s="147"/>
      <c r="AE72" s="147"/>
      <c r="AF72" s="147"/>
      <c r="AG72" s="147"/>
      <c r="AH72" s="147"/>
      <c r="AI72" s="147"/>
      <c r="AJ72" s="147"/>
      <c r="AK72" s="147"/>
      <c r="AL72" s="147"/>
      <c r="AM72" s="147"/>
      <c r="AN72" s="147"/>
      <c r="AO72" s="147"/>
      <c r="AP72" s="147"/>
      <c r="AQ72" s="147"/>
      <c r="AR72" s="147"/>
      <c r="AS72" s="147"/>
      <c r="AT72" s="147"/>
      <c r="AU72" s="147"/>
      <c r="AV72" s="147"/>
      <c r="AW72" s="232"/>
      <c r="AX72" s="160" t="str">
        <f t="shared" si="0"/>
        <v/>
      </c>
      <c r="AY72" s="136" t="str">
        <f t="shared" si="1"/>
        <v/>
      </c>
      <c r="AZ72" s="136" t="str">
        <f t="shared" si="2"/>
        <v/>
      </c>
      <c r="BA72" s="136" t="str">
        <f t="shared" si="3"/>
        <v/>
      </c>
      <c r="BB72" s="137" t="str">
        <f t="shared" si="4"/>
        <v/>
      </c>
      <c r="BC72" s="15"/>
      <c r="BD72" s="15"/>
      <c r="BE72" s="15"/>
      <c r="BF72" s="15"/>
      <c r="BG72" s="15"/>
      <c r="BH72" s="15"/>
      <c r="BI72" s="15"/>
      <c r="BJ72" s="14"/>
    </row>
    <row r="73" spans="1:62" ht="25.5" customHeight="1" thickBot="1" x14ac:dyDescent="0.3">
      <c r="A73" s="454"/>
      <c r="B73" s="143"/>
      <c r="C73" s="323"/>
      <c r="D73" s="267">
        <v>1</v>
      </c>
      <c r="E73" s="383" t="s">
        <v>464</v>
      </c>
      <c r="F73" s="383"/>
      <c r="G73" s="383"/>
      <c r="H73" s="383"/>
      <c r="I73" s="383"/>
      <c r="J73" s="383"/>
      <c r="K73" s="383"/>
      <c r="L73" s="383"/>
      <c r="M73" s="383"/>
      <c r="N73" s="383"/>
      <c r="O73" s="383"/>
      <c r="P73" s="138" t="s">
        <v>32</v>
      </c>
      <c r="Q73" s="139" t="s">
        <v>30</v>
      </c>
      <c r="R73" s="139" t="s">
        <v>33</v>
      </c>
      <c r="S73" s="139" t="s">
        <v>31</v>
      </c>
      <c r="T73" s="139" t="s">
        <v>34</v>
      </c>
      <c r="U73" s="139" t="s">
        <v>32</v>
      </c>
      <c r="V73" s="139" t="s">
        <v>34</v>
      </c>
      <c r="W73" s="139"/>
      <c r="X73" s="139"/>
      <c r="Y73" s="139"/>
      <c r="Z73" s="139"/>
      <c r="AA73" s="139"/>
      <c r="AB73" s="139"/>
      <c r="AC73" s="139"/>
      <c r="AD73" s="139"/>
      <c r="AE73" s="139"/>
      <c r="AF73" s="139"/>
      <c r="AG73" s="139"/>
      <c r="AH73" s="139"/>
      <c r="AI73" s="139"/>
      <c r="AJ73" s="139"/>
      <c r="AK73" s="139"/>
      <c r="AL73" s="139"/>
      <c r="AM73" s="139"/>
      <c r="AN73" s="139"/>
      <c r="AO73" s="139"/>
      <c r="AP73" s="139"/>
      <c r="AQ73" s="139"/>
      <c r="AR73" s="139"/>
      <c r="AS73" s="139"/>
      <c r="AT73" s="139"/>
      <c r="AU73" s="139"/>
      <c r="AV73" s="139"/>
      <c r="AW73" s="140"/>
      <c r="AX73" s="249">
        <f t="shared" ref="AX73" si="52">IF(COUNTA(P73:AW73)=0,"",(COUNTIFS(P73:AW73,"=n"))/(COUNTA(P73:AW73)))</f>
        <v>0.14285714285714285</v>
      </c>
      <c r="AY73" s="250">
        <f t="shared" ref="AY73" si="53">IF(COUNTA(P73:AW73)=0,"",(COUNTIFS(P73:AW73,"=a"))/(COUNTA(P73:AW73)))</f>
        <v>0.14285714285714285</v>
      </c>
      <c r="AZ73" s="250">
        <f t="shared" ref="AZ73" si="54">IF(COUNTA(P73:AW73)=0,"",(COUNTIFS(P73:AW73,"=c"))/(COUNTA(P73:AW73)))</f>
        <v>0.14285714285714285</v>
      </c>
      <c r="BA73" s="250">
        <f t="shared" ref="BA73" si="55">IF(COUNTA(P73:AW73)=0,"",(COUNTIFS(P73:AW73,"=e"))/(COUNTA(P73:AW73)))</f>
        <v>0.2857142857142857</v>
      </c>
      <c r="BB73" s="251">
        <f t="shared" ref="BB73" si="56">IF(COUNTA(P73:AW73)=0,"",(COUNTIFS(P73:AW73,"=b"))/(COUNTA(P73:AW73)))</f>
        <v>0.2857142857142857</v>
      </c>
      <c r="BC73" s="15"/>
      <c r="BD73" s="15"/>
      <c r="BE73" s="15"/>
      <c r="BF73" s="15"/>
      <c r="BG73" s="15"/>
      <c r="BH73" s="15"/>
      <c r="BI73" s="15"/>
      <c r="BJ73" s="14"/>
    </row>
    <row r="74" spans="1:62" ht="14.45" customHeight="1" thickBot="1" x14ac:dyDescent="0.3">
      <c r="A74" s="148"/>
      <c r="B74" s="143"/>
      <c r="C74" s="323"/>
      <c r="D74" s="67"/>
      <c r="E74" s="68"/>
      <c r="F74" s="68"/>
      <c r="G74" s="68"/>
      <c r="H74" s="68"/>
      <c r="I74" s="68"/>
      <c r="J74" s="68"/>
      <c r="K74" s="68"/>
      <c r="L74" s="68"/>
      <c r="M74" s="68"/>
      <c r="N74" s="69"/>
      <c r="O74" s="70"/>
      <c r="P74" s="231"/>
      <c r="Q74" s="147"/>
      <c r="R74" s="147"/>
      <c r="S74" s="147"/>
      <c r="T74" s="147"/>
      <c r="U74" s="147"/>
      <c r="V74" s="147"/>
      <c r="W74" s="147"/>
      <c r="X74" s="147"/>
      <c r="Y74" s="147"/>
      <c r="Z74" s="147"/>
      <c r="AA74" s="147"/>
      <c r="AB74" s="147"/>
      <c r="AC74" s="147"/>
      <c r="AD74" s="147"/>
      <c r="AE74" s="147"/>
      <c r="AF74" s="147"/>
      <c r="AG74" s="147"/>
      <c r="AH74" s="147"/>
      <c r="AI74" s="147"/>
      <c r="AJ74" s="147"/>
      <c r="AK74" s="147"/>
      <c r="AL74" s="147"/>
      <c r="AM74" s="147"/>
      <c r="AN74" s="147"/>
      <c r="AO74" s="147"/>
      <c r="AP74" s="147"/>
      <c r="AQ74" s="147"/>
      <c r="AR74" s="147"/>
      <c r="AS74" s="147"/>
      <c r="AT74" s="147"/>
      <c r="AU74" s="147"/>
      <c r="AV74" s="147"/>
      <c r="AW74" s="232"/>
      <c r="AX74" s="159"/>
      <c r="AY74" s="125"/>
      <c r="AZ74" s="125"/>
      <c r="BA74" s="125"/>
      <c r="BB74" s="126"/>
      <c r="BC74" s="15"/>
      <c r="BD74" s="15"/>
      <c r="BE74" s="15"/>
      <c r="BF74" s="15"/>
      <c r="BG74" s="15"/>
      <c r="BH74" s="15"/>
      <c r="BI74" s="15"/>
      <c r="BJ74" s="14"/>
    </row>
    <row r="75" spans="1:62" s="12" customFormat="1" ht="33.75" customHeight="1" thickBot="1" x14ac:dyDescent="0.3">
      <c r="A75" s="97"/>
      <c r="B75" s="98"/>
      <c r="C75" s="323"/>
      <c r="D75" s="299" t="s">
        <v>3</v>
      </c>
      <c r="E75" s="299"/>
      <c r="F75" s="299"/>
      <c r="G75" s="299"/>
      <c r="H75" s="299"/>
      <c r="I75" s="299"/>
      <c r="J75" s="299"/>
      <c r="K75" s="299"/>
      <c r="L75" s="299"/>
      <c r="M75" s="299"/>
      <c r="N75" s="299"/>
      <c r="O75" s="299"/>
      <c r="P75" s="197">
        <f t="shared" ref="P75:AW75" si="57">(COUNTIFS(P4:P39,"=e")+COUNTIFS(P4:P39,"=b")+COUNTIFS(P41:P59,"=c")+COUNTIFS(P41:P59,"=e")+COUNTIFS(P41:P59,"=b")+COUNTIFS(P61:P74,"=a")+COUNTIFS(P61:P74,"=c")+COUNTIFS(P61:P74,"=e")+COUNTIFS(P61:P74,"=b" ))/(COUNTA(P4:P74)-2)</f>
        <v>1</v>
      </c>
      <c r="Q75" s="49">
        <f t="shared" si="57"/>
        <v>0</v>
      </c>
      <c r="R75" s="49">
        <f t="shared" si="57"/>
        <v>9.5238095238095233E-2</v>
      </c>
      <c r="S75" s="49">
        <f t="shared" si="57"/>
        <v>0.30952380952380953</v>
      </c>
      <c r="T75" s="49">
        <f t="shared" si="57"/>
        <v>1</v>
      </c>
      <c r="U75" s="49">
        <f t="shared" si="57"/>
        <v>1</v>
      </c>
      <c r="V75" s="49">
        <f t="shared" si="57"/>
        <v>1</v>
      </c>
      <c r="W75" s="49" t="e">
        <f t="shared" si="57"/>
        <v>#DIV/0!</v>
      </c>
      <c r="X75" s="49" t="e">
        <f t="shared" si="57"/>
        <v>#DIV/0!</v>
      </c>
      <c r="Y75" s="49" t="e">
        <f t="shared" si="57"/>
        <v>#DIV/0!</v>
      </c>
      <c r="Z75" s="49" t="e">
        <f t="shared" si="57"/>
        <v>#DIV/0!</v>
      </c>
      <c r="AA75" s="49" t="e">
        <f t="shared" si="57"/>
        <v>#DIV/0!</v>
      </c>
      <c r="AB75" s="49" t="e">
        <f t="shared" si="57"/>
        <v>#DIV/0!</v>
      </c>
      <c r="AC75" s="49" t="e">
        <f t="shared" si="57"/>
        <v>#DIV/0!</v>
      </c>
      <c r="AD75" s="49" t="e">
        <f t="shared" si="57"/>
        <v>#DIV/0!</v>
      </c>
      <c r="AE75" s="49" t="e">
        <f t="shared" si="57"/>
        <v>#DIV/0!</v>
      </c>
      <c r="AF75" s="49" t="e">
        <f t="shared" si="57"/>
        <v>#DIV/0!</v>
      </c>
      <c r="AG75" s="49" t="e">
        <f t="shared" si="57"/>
        <v>#DIV/0!</v>
      </c>
      <c r="AH75" s="49" t="e">
        <f t="shared" si="57"/>
        <v>#DIV/0!</v>
      </c>
      <c r="AI75" s="49" t="e">
        <f t="shared" si="57"/>
        <v>#DIV/0!</v>
      </c>
      <c r="AJ75" s="49" t="e">
        <f t="shared" si="57"/>
        <v>#DIV/0!</v>
      </c>
      <c r="AK75" s="49" t="e">
        <f t="shared" si="57"/>
        <v>#DIV/0!</v>
      </c>
      <c r="AL75" s="49" t="e">
        <f t="shared" si="57"/>
        <v>#DIV/0!</v>
      </c>
      <c r="AM75" s="49" t="e">
        <f t="shared" si="57"/>
        <v>#DIV/0!</v>
      </c>
      <c r="AN75" s="49" t="e">
        <f t="shared" si="57"/>
        <v>#DIV/0!</v>
      </c>
      <c r="AO75" s="49" t="e">
        <f t="shared" si="57"/>
        <v>#DIV/0!</v>
      </c>
      <c r="AP75" s="49" t="e">
        <f t="shared" si="57"/>
        <v>#DIV/0!</v>
      </c>
      <c r="AQ75" s="49" t="e">
        <f t="shared" si="57"/>
        <v>#DIV/0!</v>
      </c>
      <c r="AR75" s="49" t="e">
        <f t="shared" si="57"/>
        <v>#DIV/0!</v>
      </c>
      <c r="AS75" s="49" t="e">
        <f t="shared" si="57"/>
        <v>#DIV/0!</v>
      </c>
      <c r="AT75" s="49" t="e">
        <f t="shared" si="57"/>
        <v>#DIV/0!</v>
      </c>
      <c r="AU75" s="49" t="e">
        <f t="shared" si="57"/>
        <v>#DIV/0!</v>
      </c>
      <c r="AV75" s="49" t="e">
        <f t="shared" si="57"/>
        <v>#DIV/0!</v>
      </c>
      <c r="AW75" s="240" t="e">
        <f t="shared" si="57"/>
        <v>#DIV/0!</v>
      </c>
      <c r="AX75" s="234"/>
      <c r="AY75" s="44"/>
      <c r="AZ75" s="44"/>
      <c r="BA75" s="44"/>
      <c r="BB75" s="45"/>
      <c r="BC75" s="14"/>
      <c r="BD75" s="14"/>
      <c r="BE75" s="14"/>
      <c r="BF75" s="14"/>
      <c r="BG75" s="14"/>
      <c r="BH75" s="14"/>
      <c r="BI75" s="14"/>
      <c r="BJ75" s="14"/>
    </row>
    <row r="76" spans="1:62" x14ac:dyDescent="0.25">
      <c r="A76" s="12"/>
      <c r="B76" s="12"/>
      <c r="C76" s="12"/>
      <c r="D76" s="260"/>
      <c r="E76" s="12"/>
      <c r="F76" s="12"/>
      <c r="G76" s="12"/>
      <c r="H76" s="12"/>
      <c r="I76" s="12"/>
      <c r="J76" s="12"/>
      <c r="K76" s="12"/>
      <c r="AX76" s="110"/>
      <c r="AY76" s="15"/>
      <c r="AZ76" s="15"/>
      <c r="BA76" s="15"/>
      <c r="BB76" s="15"/>
      <c r="BC76" s="15"/>
      <c r="BD76" s="15"/>
      <c r="BE76" s="15"/>
      <c r="BF76" s="15"/>
      <c r="BG76" s="15"/>
      <c r="BH76" s="15"/>
      <c r="BI76" s="15"/>
      <c r="BJ76" s="14"/>
    </row>
    <row r="77" spans="1:62" x14ac:dyDescent="0.25">
      <c r="A77" s="12"/>
      <c r="B77" s="12"/>
      <c r="C77" s="12"/>
      <c r="D77" s="260"/>
      <c r="E77" s="12"/>
      <c r="F77" s="12"/>
      <c r="G77" s="12"/>
      <c r="H77" s="12"/>
      <c r="I77" s="12"/>
      <c r="J77" s="12"/>
      <c r="K77" s="12"/>
      <c r="L77" s="12"/>
      <c r="M77" s="12"/>
      <c r="N77" s="12"/>
      <c r="O77" s="12"/>
      <c r="P77" s="111"/>
      <c r="Q77" s="111"/>
      <c r="R77" s="111"/>
      <c r="S77" s="111"/>
      <c r="T77" s="111"/>
      <c r="U77" s="111"/>
      <c r="V77" s="111"/>
      <c r="W77" s="111"/>
      <c r="X77" s="111"/>
      <c r="Y77" s="111"/>
      <c r="Z77" s="111"/>
      <c r="AA77" s="111"/>
      <c r="AB77" s="111"/>
      <c r="AC77" s="111"/>
      <c r="AD77" s="111"/>
      <c r="AE77" s="111"/>
      <c r="AF77" s="111"/>
      <c r="AG77" s="111"/>
      <c r="AH77" s="111"/>
      <c r="AI77" s="111"/>
      <c r="AJ77" s="111"/>
      <c r="AK77" s="111"/>
      <c r="AL77" s="111"/>
      <c r="AM77" s="111"/>
      <c r="AN77" s="111"/>
      <c r="AO77" s="111"/>
      <c r="AP77" s="111"/>
      <c r="AQ77" s="111"/>
      <c r="AR77" s="111"/>
      <c r="AS77" s="111"/>
      <c r="AT77" s="111"/>
      <c r="AU77" s="111"/>
      <c r="AV77" s="111"/>
      <c r="AW77" s="111"/>
      <c r="AX77" s="111"/>
      <c r="AY77" s="15"/>
      <c r="AZ77" s="15"/>
      <c r="BA77" s="15"/>
      <c r="BB77" s="15"/>
      <c r="BC77" s="15"/>
      <c r="BD77" s="15"/>
      <c r="BE77" s="15"/>
      <c r="BF77" s="15"/>
      <c r="BG77" s="15"/>
      <c r="BH77" s="15"/>
      <c r="BI77" s="15"/>
      <c r="BJ77" s="14"/>
    </row>
    <row r="78" spans="1:62" x14ac:dyDescent="0.25">
      <c r="AY78" s="15"/>
      <c r="AZ78" s="15"/>
      <c r="BA78" s="15"/>
      <c r="BB78" s="15"/>
      <c r="BC78" s="15"/>
      <c r="BD78" s="15"/>
      <c r="BE78" s="15"/>
      <c r="BF78" s="15"/>
      <c r="BG78" s="15"/>
      <c r="BH78" s="15"/>
      <c r="BI78" s="15"/>
      <c r="BJ78" s="14"/>
    </row>
    <row r="79" spans="1:62" ht="15.75" thickBot="1" x14ac:dyDescent="0.3">
      <c r="AY79" s="15"/>
      <c r="AZ79" s="15"/>
      <c r="BA79" s="15"/>
      <c r="BB79" s="15"/>
      <c r="BC79" s="15"/>
      <c r="BD79" s="15"/>
      <c r="BE79" s="15"/>
      <c r="BF79" s="15"/>
      <c r="BG79" s="15"/>
      <c r="BH79" s="15"/>
      <c r="BI79" s="15"/>
      <c r="BJ79" s="14"/>
    </row>
    <row r="80" spans="1:62" ht="19.5" thickBot="1" x14ac:dyDescent="0.35">
      <c r="D80" s="101"/>
      <c r="E80" s="12"/>
      <c r="F80" s="12"/>
      <c r="G80" s="12"/>
      <c r="H80" s="12"/>
      <c r="I80" s="12"/>
      <c r="J80" s="12"/>
      <c r="K80" s="12"/>
      <c r="L80" s="364" t="s">
        <v>59</v>
      </c>
      <c r="M80" s="365"/>
      <c r="N80" s="365"/>
      <c r="O80" s="365"/>
      <c r="P80" s="366" t="s">
        <v>60</v>
      </c>
      <c r="Q80" s="367"/>
      <c r="R80" s="367"/>
      <c r="S80" s="367"/>
      <c r="T80" s="367"/>
      <c r="U80" s="367"/>
      <c r="V80" s="367"/>
      <c r="W80" s="367"/>
      <c r="X80" s="367"/>
      <c r="Y80" s="367"/>
      <c r="Z80" s="367"/>
      <c r="AA80" s="367"/>
      <c r="AB80" s="367"/>
      <c r="AC80" s="367"/>
      <c r="AD80" s="367"/>
      <c r="AE80" s="367"/>
      <c r="AF80" s="367"/>
      <c r="AG80" s="367"/>
      <c r="AH80" s="367"/>
      <c r="AI80" s="367"/>
      <c r="AJ80" s="367"/>
      <c r="AK80" s="367"/>
      <c r="AL80" s="367"/>
      <c r="AM80" s="367"/>
      <c r="AN80" s="367"/>
      <c r="AO80" s="367"/>
      <c r="AP80" s="367"/>
      <c r="AQ80" s="367"/>
      <c r="AR80" s="367"/>
      <c r="AS80" s="367"/>
      <c r="AT80" s="367"/>
      <c r="AU80" s="367"/>
      <c r="AV80" s="367"/>
      <c r="AW80" s="368"/>
      <c r="AY80" s="15"/>
      <c r="AZ80" s="15"/>
      <c r="BA80" s="15"/>
      <c r="BB80" s="15"/>
      <c r="BC80" s="15"/>
      <c r="BD80" s="15"/>
      <c r="BE80" s="15"/>
      <c r="BF80" s="15"/>
      <c r="BG80" s="15"/>
      <c r="BH80" s="15"/>
      <c r="BI80" s="15"/>
      <c r="BJ80" s="14"/>
    </row>
    <row r="81" spans="4:62" x14ac:dyDescent="0.25">
      <c r="D81" s="101"/>
      <c r="E81" s="12"/>
      <c r="F81" s="12"/>
      <c r="G81" s="12"/>
      <c r="H81" s="12"/>
      <c r="I81" s="12"/>
      <c r="J81" s="12"/>
      <c r="K81" s="12"/>
      <c r="L81" s="311" t="s">
        <v>56</v>
      </c>
      <c r="M81" s="312"/>
      <c r="N81" s="312"/>
      <c r="O81" s="313"/>
      <c r="P81" s="20">
        <f t="shared" ref="P81:AW81" si="58">COUNTIF(P4:P76,"N")</f>
        <v>0</v>
      </c>
      <c r="Q81" s="21">
        <f t="shared" si="58"/>
        <v>42</v>
      </c>
      <c r="R81" s="22">
        <f t="shared" si="58"/>
        <v>0</v>
      </c>
      <c r="S81" s="22">
        <f t="shared" si="58"/>
        <v>0</v>
      </c>
      <c r="T81" s="22">
        <f t="shared" si="58"/>
        <v>0</v>
      </c>
      <c r="U81" s="22">
        <f t="shared" si="58"/>
        <v>0</v>
      </c>
      <c r="V81" s="22">
        <f t="shared" si="58"/>
        <v>0</v>
      </c>
      <c r="W81" s="22">
        <f t="shared" si="58"/>
        <v>0</v>
      </c>
      <c r="X81" s="22">
        <f t="shared" si="58"/>
        <v>0</v>
      </c>
      <c r="Y81" s="22">
        <f t="shared" si="58"/>
        <v>0</v>
      </c>
      <c r="Z81" s="22">
        <f t="shared" si="58"/>
        <v>0</v>
      </c>
      <c r="AA81" s="22">
        <f t="shared" si="58"/>
        <v>0</v>
      </c>
      <c r="AB81" s="22">
        <f t="shared" si="58"/>
        <v>0</v>
      </c>
      <c r="AC81" s="22">
        <f t="shared" si="58"/>
        <v>0</v>
      </c>
      <c r="AD81" s="22">
        <f t="shared" si="58"/>
        <v>0</v>
      </c>
      <c r="AE81" s="22">
        <f t="shared" si="58"/>
        <v>0</v>
      </c>
      <c r="AF81" s="22">
        <f t="shared" si="58"/>
        <v>0</v>
      </c>
      <c r="AG81" s="22">
        <f t="shared" si="58"/>
        <v>0</v>
      </c>
      <c r="AH81" s="22">
        <f t="shared" si="58"/>
        <v>0</v>
      </c>
      <c r="AI81" s="22">
        <f t="shared" si="58"/>
        <v>0</v>
      </c>
      <c r="AJ81" s="22">
        <f t="shared" si="58"/>
        <v>0</v>
      </c>
      <c r="AK81" s="22">
        <f t="shared" si="58"/>
        <v>0</v>
      </c>
      <c r="AL81" s="22">
        <f t="shared" si="58"/>
        <v>0</v>
      </c>
      <c r="AM81" s="22">
        <f t="shared" si="58"/>
        <v>0</v>
      </c>
      <c r="AN81" s="22">
        <f t="shared" si="58"/>
        <v>0</v>
      </c>
      <c r="AO81" s="22">
        <f t="shared" si="58"/>
        <v>0</v>
      </c>
      <c r="AP81" s="22">
        <f t="shared" si="58"/>
        <v>0</v>
      </c>
      <c r="AQ81" s="22">
        <f t="shared" si="58"/>
        <v>0</v>
      </c>
      <c r="AR81" s="22">
        <f t="shared" si="58"/>
        <v>0</v>
      </c>
      <c r="AS81" s="22">
        <f t="shared" si="58"/>
        <v>0</v>
      </c>
      <c r="AT81" s="22">
        <f t="shared" si="58"/>
        <v>0</v>
      </c>
      <c r="AU81" s="22">
        <f t="shared" si="58"/>
        <v>0</v>
      </c>
      <c r="AV81" s="22">
        <f t="shared" si="58"/>
        <v>0</v>
      </c>
      <c r="AW81" s="23">
        <f t="shared" si="58"/>
        <v>0</v>
      </c>
      <c r="AY81" s="15"/>
      <c r="AZ81" s="15"/>
      <c r="BA81" s="15"/>
      <c r="BB81" s="15"/>
      <c r="BC81" s="15"/>
      <c r="BD81" s="15"/>
      <c r="BE81" s="15"/>
      <c r="BF81" s="15"/>
      <c r="BG81" s="15"/>
      <c r="BH81" s="15"/>
      <c r="BI81" s="15"/>
      <c r="BJ81" s="14"/>
    </row>
    <row r="82" spans="4:62" x14ac:dyDescent="0.25">
      <c r="D82" s="102"/>
      <c r="L82" s="304" t="s">
        <v>36</v>
      </c>
      <c r="M82" s="305"/>
      <c r="N82" s="305"/>
      <c r="O82" s="306"/>
      <c r="P82" s="24">
        <f t="shared" ref="P82:AW82" si="59">COUNTIF(P4:P76,"A")</f>
        <v>0</v>
      </c>
      <c r="Q82" s="7">
        <f t="shared" si="59"/>
        <v>0</v>
      </c>
      <c r="R82" s="7">
        <f t="shared" si="59"/>
        <v>42</v>
      </c>
      <c r="S82" s="7">
        <f t="shared" si="59"/>
        <v>0</v>
      </c>
      <c r="T82" s="7">
        <f t="shared" si="59"/>
        <v>0</v>
      </c>
      <c r="U82" s="7">
        <f t="shared" si="59"/>
        <v>0</v>
      </c>
      <c r="V82" s="7">
        <f t="shared" si="59"/>
        <v>0</v>
      </c>
      <c r="W82" s="7">
        <f t="shared" si="59"/>
        <v>0</v>
      </c>
      <c r="X82" s="7">
        <f t="shared" si="59"/>
        <v>0</v>
      </c>
      <c r="Y82" s="7">
        <f t="shared" si="59"/>
        <v>0</v>
      </c>
      <c r="Z82" s="7">
        <f t="shared" si="59"/>
        <v>0</v>
      </c>
      <c r="AA82" s="7">
        <f t="shared" si="59"/>
        <v>0</v>
      </c>
      <c r="AB82" s="7">
        <f t="shared" si="59"/>
        <v>0</v>
      </c>
      <c r="AC82" s="7">
        <f t="shared" si="59"/>
        <v>0</v>
      </c>
      <c r="AD82" s="7">
        <f t="shared" si="59"/>
        <v>0</v>
      </c>
      <c r="AE82" s="7">
        <f t="shared" si="59"/>
        <v>0</v>
      </c>
      <c r="AF82" s="7">
        <f t="shared" si="59"/>
        <v>0</v>
      </c>
      <c r="AG82" s="7">
        <f t="shared" si="59"/>
        <v>0</v>
      </c>
      <c r="AH82" s="7">
        <f t="shared" si="59"/>
        <v>0</v>
      </c>
      <c r="AI82" s="7">
        <f t="shared" si="59"/>
        <v>0</v>
      </c>
      <c r="AJ82" s="7">
        <f t="shared" si="59"/>
        <v>0</v>
      </c>
      <c r="AK82" s="7">
        <f t="shared" si="59"/>
        <v>0</v>
      </c>
      <c r="AL82" s="7">
        <f t="shared" si="59"/>
        <v>0</v>
      </c>
      <c r="AM82" s="7">
        <f t="shared" si="59"/>
        <v>0</v>
      </c>
      <c r="AN82" s="7">
        <f t="shared" si="59"/>
        <v>0</v>
      </c>
      <c r="AO82" s="7">
        <f t="shared" si="59"/>
        <v>0</v>
      </c>
      <c r="AP82" s="7">
        <f t="shared" si="59"/>
        <v>0</v>
      </c>
      <c r="AQ82" s="7">
        <f t="shared" si="59"/>
        <v>0</v>
      </c>
      <c r="AR82" s="7">
        <f t="shared" si="59"/>
        <v>0</v>
      </c>
      <c r="AS82" s="7">
        <f t="shared" si="59"/>
        <v>0</v>
      </c>
      <c r="AT82" s="7">
        <f t="shared" si="59"/>
        <v>0</v>
      </c>
      <c r="AU82" s="7">
        <f t="shared" si="59"/>
        <v>0</v>
      </c>
      <c r="AV82" s="7">
        <f t="shared" si="59"/>
        <v>0</v>
      </c>
      <c r="AW82" s="8">
        <f t="shared" si="59"/>
        <v>0</v>
      </c>
      <c r="AY82" s="15"/>
      <c r="AZ82" s="15"/>
      <c r="BA82" s="15"/>
      <c r="BB82" s="15"/>
      <c r="BC82" s="15"/>
      <c r="BD82" s="15"/>
      <c r="BE82" s="15"/>
      <c r="BF82" s="15"/>
      <c r="BG82" s="15"/>
      <c r="BH82" s="15"/>
      <c r="BI82" s="15"/>
      <c r="BJ82" s="14"/>
    </row>
    <row r="83" spans="4:62" x14ac:dyDescent="0.25">
      <c r="D83" s="102"/>
      <c r="L83" s="307" t="s">
        <v>37</v>
      </c>
      <c r="M83" s="305"/>
      <c r="N83" s="305"/>
      <c r="O83" s="306"/>
      <c r="P83" s="24">
        <f t="shared" ref="P83:AW83" si="60">COUNTIF(P4:P76,"C")</f>
        <v>0</v>
      </c>
      <c r="Q83" s="7">
        <f t="shared" si="60"/>
        <v>0</v>
      </c>
      <c r="R83" s="7">
        <f t="shared" si="60"/>
        <v>0</v>
      </c>
      <c r="S83" s="7">
        <f t="shared" si="60"/>
        <v>42</v>
      </c>
      <c r="T83" s="7">
        <f t="shared" si="60"/>
        <v>0</v>
      </c>
      <c r="U83" s="7">
        <f t="shared" si="60"/>
        <v>0</v>
      </c>
      <c r="V83" s="7">
        <f t="shared" si="60"/>
        <v>0</v>
      </c>
      <c r="W83" s="7">
        <f t="shared" si="60"/>
        <v>0</v>
      </c>
      <c r="X83" s="7">
        <f t="shared" si="60"/>
        <v>0</v>
      </c>
      <c r="Y83" s="7">
        <f t="shared" si="60"/>
        <v>0</v>
      </c>
      <c r="Z83" s="7">
        <f t="shared" si="60"/>
        <v>0</v>
      </c>
      <c r="AA83" s="7">
        <f t="shared" si="60"/>
        <v>0</v>
      </c>
      <c r="AB83" s="7">
        <f t="shared" si="60"/>
        <v>0</v>
      </c>
      <c r="AC83" s="7">
        <f t="shared" si="60"/>
        <v>0</v>
      </c>
      <c r="AD83" s="7">
        <f t="shared" si="60"/>
        <v>0</v>
      </c>
      <c r="AE83" s="7">
        <f t="shared" si="60"/>
        <v>0</v>
      </c>
      <c r="AF83" s="7">
        <f t="shared" si="60"/>
        <v>0</v>
      </c>
      <c r="AG83" s="7">
        <f t="shared" si="60"/>
        <v>0</v>
      </c>
      <c r="AH83" s="7">
        <f t="shared" si="60"/>
        <v>0</v>
      </c>
      <c r="AI83" s="7">
        <f t="shared" si="60"/>
        <v>0</v>
      </c>
      <c r="AJ83" s="7">
        <f t="shared" si="60"/>
        <v>0</v>
      </c>
      <c r="AK83" s="7">
        <f t="shared" si="60"/>
        <v>0</v>
      </c>
      <c r="AL83" s="7">
        <f t="shared" si="60"/>
        <v>0</v>
      </c>
      <c r="AM83" s="7">
        <f t="shared" si="60"/>
        <v>0</v>
      </c>
      <c r="AN83" s="7">
        <f t="shared" si="60"/>
        <v>0</v>
      </c>
      <c r="AO83" s="7">
        <f t="shared" si="60"/>
        <v>0</v>
      </c>
      <c r="AP83" s="7">
        <f t="shared" si="60"/>
        <v>0</v>
      </c>
      <c r="AQ83" s="7">
        <f t="shared" si="60"/>
        <v>0</v>
      </c>
      <c r="AR83" s="7">
        <f t="shared" si="60"/>
        <v>0</v>
      </c>
      <c r="AS83" s="7">
        <f t="shared" si="60"/>
        <v>0</v>
      </c>
      <c r="AT83" s="7">
        <f t="shared" si="60"/>
        <v>0</v>
      </c>
      <c r="AU83" s="7">
        <f t="shared" si="60"/>
        <v>0</v>
      </c>
      <c r="AV83" s="7">
        <f t="shared" si="60"/>
        <v>0</v>
      </c>
      <c r="AW83" s="8">
        <f t="shared" si="60"/>
        <v>0</v>
      </c>
      <c r="AY83" s="15"/>
      <c r="AZ83" s="15"/>
      <c r="BA83" s="15"/>
      <c r="BB83" s="15"/>
      <c r="BC83" s="15"/>
      <c r="BD83" s="15"/>
      <c r="BE83" s="15"/>
      <c r="BF83" s="15"/>
      <c r="BG83" s="15"/>
      <c r="BH83" s="15"/>
      <c r="BI83" s="15"/>
      <c r="BJ83" s="283"/>
    </row>
    <row r="84" spans="4:62" x14ac:dyDescent="0.25">
      <c r="D84" s="102"/>
      <c r="L84" s="308" t="s">
        <v>38</v>
      </c>
      <c r="M84" s="305"/>
      <c r="N84" s="305"/>
      <c r="O84" s="306"/>
      <c r="P84" s="24">
        <f t="shared" ref="P84:AW84" si="61">COUNTIF(P4:P76,"E")</f>
        <v>0</v>
      </c>
      <c r="Q84" s="7">
        <f t="shared" si="61"/>
        <v>0</v>
      </c>
      <c r="R84" s="7">
        <f t="shared" si="61"/>
        <v>0</v>
      </c>
      <c r="S84" s="7">
        <f t="shared" si="61"/>
        <v>0</v>
      </c>
      <c r="T84" s="7">
        <f t="shared" si="61"/>
        <v>42</v>
      </c>
      <c r="U84" s="7">
        <f t="shared" si="61"/>
        <v>0</v>
      </c>
      <c r="V84" s="7">
        <f t="shared" si="61"/>
        <v>42</v>
      </c>
      <c r="W84" s="7">
        <f t="shared" si="61"/>
        <v>0</v>
      </c>
      <c r="X84" s="7">
        <f t="shared" si="61"/>
        <v>0</v>
      </c>
      <c r="Y84" s="7">
        <f t="shared" si="61"/>
        <v>0</v>
      </c>
      <c r="Z84" s="7">
        <f t="shared" si="61"/>
        <v>0</v>
      </c>
      <c r="AA84" s="7">
        <f t="shared" si="61"/>
        <v>0</v>
      </c>
      <c r="AB84" s="7">
        <f t="shared" si="61"/>
        <v>0</v>
      </c>
      <c r="AC84" s="7">
        <f t="shared" si="61"/>
        <v>0</v>
      </c>
      <c r="AD84" s="7">
        <f t="shared" si="61"/>
        <v>0</v>
      </c>
      <c r="AE84" s="7">
        <f t="shared" si="61"/>
        <v>0</v>
      </c>
      <c r="AF84" s="7">
        <f t="shared" si="61"/>
        <v>0</v>
      </c>
      <c r="AG84" s="7">
        <f t="shared" si="61"/>
        <v>0</v>
      </c>
      <c r="AH84" s="7">
        <f t="shared" si="61"/>
        <v>0</v>
      </c>
      <c r="AI84" s="7">
        <f t="shared" si="61"/>
        <v>0</v>
      </c>
      <c r="AJ84" s="7">
        <f t="shared" si="61"/>
        <v>0</v>
      </c>
      <c r="AK84" s="7">
        <f t="shared" si="61"/>
        <v>0</v>
      </c>
      <c r="AL84" s="7">
        <f t="shared" si="61"/>
        <v>0</v>
      </c>
      <c r="AM84" s="7">
        <f t="shared" si="61"/>
        <v>0</v>
      </c>
      <c r="AN84" s="7">
        <f t="shared" si="61"/>
        <v>0</v>
      </c>
      <c r="AO84" s="7">
        <f t="shared" si="61"/>
        <v>0</v>
      </c>
      <c r="AP84" s="7">
        <f t="shared" si="61"/>
        <v>0</v>
      </c>
      <c r="AQ84" s="7">
        <f t="shared" si="61"/>
        <v>0</v>
      </c>
      <c r="AR84" s="7">
        <f t="shared" si="61"/>
        <v>0</v>
      </c>
      <c r="AS84" s="7">
        <f t="shared" si="61"/>
        <v>0</v>
      </c>
      <c r="AT84" s="7">
        <f t="shared" si="61"/>
        <v>0</v>
      </c>
      <c r="AU84" s="7">
        <f t="shared" si="61"/>
        <v>0</v>
      </c>
      <c r="AV84" s="7">
        <f t="shared" si="61"/>
        <v>0</v>
      </c>
      <c r="AW84" s="8">
        <f t="shared" si="61"/>
        <v>0</v>
      </c>
      <c r="AY84" s="15"/>
      <c r="AZ84" s="15"/>
      <c r="BA84" s="15"/>
      <c r="BB84" s="15"/>
      <c r="BC84" s="15"/>
      <c r="BD84" s="15"/>
      <c r="BE84" s="15"/>
      <c r="BF84" s="15"/>
      <c r="BG84" s="15"/>
      <c r="BH84" s="15"/>
      <c r="BI84" s="15"/>
      <c r="BJ84" s="283"/>
    </row>
    <row r="85" spans="4:62" ht="15.75" thickBot="1" x14ac:dyDescent="0.3">
      <c r="D85" s="102"/>
      <c r="L85" s="309" t="s">
        <v>35</v>
      </c>
      <c r="M85" s="305"/>
      <c r="N85" s="305"/>
      <c r="O85" s="306"/>
      <c r="P85" s="25">
        <f t="shared" ref="P85:AW85" si="62">COUNTIF(P5:P78,"B")</f>
        <v>42</v>
      </c>
      <c r="Q85" s="26">
        <f t="shared" si="62"/>
        <v>0</v>
      </c>
      <c r="R85" s="26">
        <f t="shared" si="62"/>
        <v>0</v>
      </c>
      <c r="S85" s="26">
        <f t="shared" si="62"/>
        <v>0</v>
      </c>
      <c r="T85" s="26">
        <f t="shared" si="62"/>
        <v>0</v>
      </c>
      <c r="U85" s="26">
        <f t="shared" si="62"/>
        <v>42</v>
      </c>
      <c r="V85" s="26">
        <f t="shared" si="62"/>
        <v>0</v>
      </c>
      <c r="W85" s="26">
        <f t="shared" si="62"/>
        <v>0</v>
      </c>
      <c r="X85" s="26">
        <f t="shared" si="62"/>
        <v>0</v>
      </c>
      <c r="Y85" s="26">
        <f t="shared" si="62"/>
        <v>0</v>
      </c>
      <c r="Z85" s="26">
        <f t="shared" si="62"/>
        <v>0</v>
      </c>
      <c r="AA85" s="26">
        <f t="shared" si="62"/>
        <v>0</v>
      </c>
      <c r="AB85" s="26">
        <f t="shared" si="62"/>
        <v>0</v>
      </c>
      <c r="AC85" s="26">
        <f t="shared" si="62"/>
        <v>0</v>
      </c>
      <c r="AD85" s="26">
        <f t="shared" si="62"/>
        <v>0</v>
      </c>
      <c r="AE85" s="26">
        <f t="shared" si="62"/>
        <v>0</v>
      </c>
      <c r="AF85" s="26">
        <f t="shared" si="62"/>
        <v>0</v>
      </c>
      <c r="AG85" s="26">
        <f t="shared" si="62"/>
        <v>0</v>
      </c>
      <c r="AH85" s="26">
        <f t="shared" si="62"/>
        <v>0</v>
      </c>
      <c r="AI85" s="26">
        <f t="shared" si="62"/>
        <v>0</v>
      </c>
      <c r="AJ85" s="26">
        <f t="shared" si="62"/>
        <v>0</v>
      </c>
      <c r="AK85" s="26">
        <f t="shared" si="62"/>
        <v>0</v>
      </c>
      <c r="AL85" s="26">
        <f t="shared" si="62"/>
        <v>0</v>
      </c>
      <c r="AM85" s="26">
        <f t="shared" si="62"/>
        <v>0</v>
      </c>
      <c r="AN85" s="26">
        <f t="shared" si="62"/>
        <v>0</v>
      </c>
      <c r="AO85" s="26">
        <f t="shared" si="62"/>
        <v>0</v>
      </c>
      <c r="AP85" s="26">
        <f t="shared" si="62"/>
        <v>0</v>
      </c>
      <c r="AQ85" s="26">
        <f t="shared" si="62"/>
        <v>0</v>
      </c>
      <c r="AR85" s="26">
        <f t="shared" si="62"/>
        <v>0</v>
      </c>
      <c r="AS85" s="26">
        <f t="shared" si="62"/>
        <v>0</v>
      </c>
      <c r="AT85" s="26">
        <f t="shared" si="62"/>
        <v>0</v>
      </c>
      <c r="AU85" s="26">
        <f t="shared" si="62"/>
        <v>0</v>
      </c>
      <c r="AV85" s="26">
        <f t="shared" si="62"/>
        <v>0</v>
      </c>
      <c r="AW85" s="27">
        <f t="shared" si="62"/>
        <v>0</v>
      </c>
      <c r="AY85" s="15"/>
      <c r="AZ85" s="15"/>
      <c r="BA85" s="15"/>
      <c r="BB85" s="15"/>
      <c r="BC85" s="15"/>
      <c r="BD85" s="15"/>
      <c r="BE85" s="15"/>
      <c r="BF85" s="15"/>
      <c r="BG85" s="15"/>
      <c r="BH85" s="15"/>
      <c r="BI85" s="15"/>
      <c r="BJ85" s="283"/>
    </row>
    <row r="86" spans="4:62" ht="18.75" x14ac:dyDescent="0.3">
      <c r="D86" s="300" t="s">
        <v>50</v>
      </c>
      <c r="E86" s="300"/>
      <c r="F86" s="300"/>
      <c r="G86" s="300"/>
      <c r="H86" s="300"/>
      <c r="I86" s="300"/>
      <c r="J86" s="300"/>
      <c r="K86" s="301"/>
      <c r="L86" s="50"/>
      <c r="M86" s="51"/>
      <c r="N86" s="310" t="s">
        <v>39</v>
      </c>
      <c r="O86" s="310"/>
      <c r="P86" s="103">
        <f>SUM(P84:P85)</f>
        <v>42</v>
      </c>
      <c r="Q86" s="104">
        <f>SUM(Q84:Q85)</f>
        <v>0</v>
      </c>
      <c r="R86" s="104">
        <f>SUM(R84:R85)</f>
        <v>0</v>
      </c>
      <c r="S86" s="104">
        <f>SUM(S84:S85)</f>
        <v>0</v>
      </c>
      <c r="T86" s="104">
        <f t="shared" ref="T86:AW86" si="63">SUM(T84:T85)</f>
        <v>42</v>
      </c>
      <c r="U86" s="104">
        <f t="shared" si="63"/>
        <v>42</v>
      </c>
      <c r="V86" s="104">
        <f t="shared" si="63"/>
        <v>42</v>
      </c>
      <c r="W86" s="104">
        <f t="shared" si="63"/>
        <v>0</v>
      </c>
      <c r="X86" s="104">
        <f t="shared" si="63"/>
        <v>0</v>
      </c>
      <c r="Y86" s="104">
        <f t="shared" si="63"/>
        <v>0</v>
      </c>
      <c r="Z86" s="104">
        <f t="shared" si="63"/>
        <v>0</v>
      </c>
      <c r="AA86" s="104">
        <f t="shared" si="63"/>
        <v>0</v>
      </c>
      <c r="AB86" s="104">
        <f t="shared" si="63"/>
        <v>0</v>
      </c>
      <c r="AC86" s="104">
        <f t="shared" si="63"/>
        <v>0</v>
      </c>
      <c r="AD86" s="104">
        <f t="shared" si="63"/>
        <v>0</v>
      </c>
      <c r="AE86" s="104">
        <f t="shared" si="63"/>
        <v>0</v>
      </c>
      <c r="AF86" s="104">
        <f t="shared" si="63"/>
        <v>0</v>
      </c>
      <c r="AG86" s="104">
        <f t="shared" si="63"/>
        <v>0</v>
      </c>
      <c r="AH86" s="104">
        <f t="shared" si="63"/>
        <v>0</v>
      </c>
      <c r="AI86" s="104">
        <f t="shared" si="63"/>
        <v>0</v>
      </c>
      <c r="AJ86" s="104">
        <f t="shared" si="63"/>
        <v>0</v>
      </c>
      <c r="AK86" s="104">
        <f t="shared" si="63"/>
        <v>0</v>
      </c>
      <c r="AL86" s="104">
        <f t="shared" si="63"/>
        <v>0</v>
      </c>
      <c r="AM86" s="104">
        <f t="shared" si="63"/>
        <v>0</v>
      </c>
      <c r="AN86" s="104">
        <f t="shared" si="63"/>
        <v>0</v>
      </c>
      <c r="AO86" s="104">
        <f t="shared" si="63"/>
        <v>0</v>
      </c>
      <c r="AP86" s="104">
        <f t="shared" si="63"/>
        <v>0</v>
      </c>
      <c r="AQ86" s="104">
        <f t="shared" si="63"/>
        <v>0</v>
      </c>
      <c r="AR86" s="104">
        <f t="shared" si="63"/>
        <v>0</v>
      </c>
      <c r="AS86" s="104">
        <f t="shared" si="63"/>
        <v>0</v>
      </c>
      <c r="AT86" s="104">
        <f t="shared" si="63"/>
        <v>0</v>
      </c>
      <c r="AU86" s="104">
        <f t="shared" si="63"/>
        <v>0</v>
      </c>
      <c r="AV86" s="104">
        <f t="shared" si="63"/>
        <v>0</v>
      </c>
      <c r="AW86" s="105">
        <f t="shared" si="63"/>
        <v>0</v>
      </c>
      <c r="AY86" s="15"/>
      <c r="AZ86" s="15"/>
      <c r="BA86" s="15"/>
      <c r="BB86" s="15"/>
      <c r="BC86" s="15"/>
      <c r="BD86" s="15"/>
      <c r="BE86" s="15"/>
      <c r="BF86" s="15"/>
      <c r="BG86" s="15"/>
      <c r="BH86" s="15"/>
      <c r="BI86" s="15"/>
      <c r="BJ86" s="283"/>
    </row>
    <row r="87" spans="4:62" ht="19.5" thickBot="1" x14ac:dyDescent="0.35">
      <c r="D87" s="302" t="s">
        <v>51</v>
      </c>
      <c r="E87" s="302"/>
      <c r="F87" s="302"/>
      <c r="G87" s="302"/>
      <c r="H87" s="302"/>
      <c r="I87" s="302"/>
      <c r="J87" s="302"/>
      <c r="K87" s="303"/>
      <c r="L87" s="52"/>
      <c r="M87" s="51"/>
      <c r="N87" s="310" t="s">
        <v>40</v>
      </c>
      <c r="O87" s="310"/>
      <c r="P87" s="106">
        <f>SUM(P86/P88)</f>
        <v>1</v>
      </c>
      <c r="Q87" s="107">
        <f>SUM(Q86/Q88)</f>
        <v>0</v>
      </c>
      <c r="R87" s="107">
        <f>SUM(R86/R88)</f>
        <v>0</v>
      </c>
      <c r="S87" s="107">
        <f t="shared" ref="S87:AW87" si="64">SUM(S86/S88)</f>
        <v>0</v>
      </c>
      <c r="T87" s="107">
        <f t="shared" si="64"/>
        <v>1</v>
      </c>
      <c r="U87" s="107">
        <f t="shared" si="64"/>
        <v>1</v>
      </c>
      <c r="V87" s="107">
        <f t="shared" si="64"/>
        <v>1</v>
      </c>
      <c r="W87" s="107" t="e">
        <f t="shared" si="64"/>
        <v>#DIV/0!</v>
      </c>
      <c r="X87" s="107" t="e">
        <f t="shared" si="64"/>
        <v>#DIV/0!</v>
      </c>
      <c r="Y87" s="107" t="e">
        <f t="shared" si="64"/>
        <v>#DIV/0!</v>
      </c>
      <c r="Z87" s="107" t="e">
        <f t="shared" si="64"/>
        <v>#DIV/0!</v>
      </c>
      <c r="AA87" s="107" t="e">
        <f t="shared" si="64"/>
        <v>#DIV/0!</v>
      </c>
      <c r="AB87" s="107" t="e">
        <f t="shared" si="64"/>
        <v>#DIV/0!</v>
      </c>
      <c r="AC87" s="107" t="e">
        <f t="shared" si="64"/>
        <v>#DIV/0!</v>
      </c>
      <c r="AD87" s="107" t="e">
        <f t="shared" si="64"/>
        <v>#DIV/0!</v>
      </c>
      <c r="AE87" s="107" t="e">
        <f t="shared" si="64"/>
        <v>#DIV/0!</v>
      </c>
      <c r="AF87" s="107" t="e">
        <f t="shared" si="64"/>
        <v>#DIV/0!</v>
      </c>
      <c r="AG87" s="107" t="e">
        <f t="shared" si="64"/>
        <v>#DIV/0!</v>
      </c>
      <c r="AH87" s="107" t="e">
        <f t="shared" si="64"/>
        <v>#DIV/0!</v>
      </c>
      <c r="AI87" s="107" t="e">
        <f t="shared" si="64"/>
        <v>#DIV/0!</v>
      </c>
      <c r="AJ87" s="107" t="e">
        <f t="shared" si="64"/>
        <v>#DIV/0!</v>
      </c>
      <c r="AK87" s="107" t="e">
        <f t="shared" si="64"/>
        <v>#DIV/0!</v>
      </c>
      <c r="AL87" s="107" t="e">
        <f t="shared" si="64"/>
        <v>#DIV/0!</v>
      </c>
      <c r="AM87" s="107" t="e">
        <f t="shared" si="64"/>
        <v>#DIV/0!</v>
      </c>
      <c r="AN87" s="107" t="e">
        <f t="shared" si="64"/>
        <v>#DIV/0!</v>
      </c>
      <c r="AO87" s="107" t="e">
        <f t="shared" si="64"/>
        <v>#DIV/0!</v>
      </c>
      <c r="AP87" s="107" t="e">
        <f t="shared" si="64"/>
        <v>#DIV/0!</v>
      </c>
      <c r="AQ87" s="107" t="e">
        <f t="shared" si="64"/>
        <v>#DIV/0!</v>
      </c>
      <c r="AR87" s="107" t="e">
        <f t="shared" si="64"/>
        <v>#DIV/0!</v>
      </c>
      <c r="AS87" s="107" t="e">
        <f t="shared" si="64"/>
        <v>#DIV/0!</v>
      </c>
      <c r="AT87" s="107" t="e">
        <f t="shared" si="64"/>
        <v>#DIV/0!</v>
      </c>
      <c r="AU87" s="107" t="e">
        <f t="shared" si="64"/>
        <v>#DIV/0!</v>
      </c>
      <c r="AV87" s="107" t="e">
        <f t="shared" si="64"/>
        <v>#DIV/0!</v>
      </c>
      <c r="AW87" s="108" t="e">
        <f t="shared" si="64"/>
        <v>#DIV/0!</v>
      </c>
      <c r="AY87" s="15"/>
      <c r="AZ87" s="15"/>
      <c r="BA87" s="15"/>
      <c r="BB87" s="15"/>
      <c r="BC87" s="15"/>
      <c r="BD87" s="15"/>
      <c r="BE87" s="15"/>
      <c r="BF87" s="15"/>
      <c r="BG87" s="15"/>
      <c r="BH87" s="15"/>
      <c r="BI87" s="15"/>
      <c r="BJ87" s="283"/>
    </row>
    <row r="88" spans="4:62" ht="19.5" thickBot="1" x14ac:dyDescent="0.35">
      <c r="D88" s="102"/>
      <c r="L88" s="53"/>
      <c r="M88" s="54"/>
      <c r="N88" s="298" t="s">
        <v>41</v>
      </c>
      <c r="O88" s="298" t="s">
        <v>41</v>
      </c>
      <c r="P88" s="55">
        <f>SUM(P81:P85)</f>
        <v>42</v>
      </c>
      <c r="Q88" s="56">
        <f t="shared" ref="Q88:AW88" si="65">SUM(Q81:Q85)</f>
        <v>42</v>
      </c>
      <c r="R88" s="56">
        <f t="shared" si="65"/>
        <v>42</v>
      </c>
      <c r="S88" s="56">
        <f t="shared" si="65"/>
        <v>42</v>
      </c>
      <c r="T88" s="56">
        <f t="shared" si="65"/>
        <v>42</v>
      </c>
      <c r="U88" s="56">
        <f t="shared" si="65"/>
        <v>42</v>
      </c>
      <c r="V88" s="56">
        <f t="shared" si="65"/>
        <v>42</v>
      </c>
      <c r="W88" s="56">
        <f t="shared" si="65"/>
        <v>0</v>
      </c>
      <c r="X88" s="56">
        <f t="shared" si="65"/>
        <v>0</v>
      </c>
      <c r="Y88" s="56">
        <f t="shared" si="65"/>
        <v>0</v>
      </c>
      <c r="Z88" s="56">
        <f t="shared" si="65"/>
        <v>0</v>
      </c>
      <c r="AA88" s="56">
        <f t="shared" si="65"/>
        <v>0</v>
      </c>
      <c r="AB88" s="56">
        <f t="shared" si="65"/>
        <v>0</v>
      </c>
      <c r="AC88" s="56">
        <f t="shared" si="65"/>
        <v>0</v>
      </c>
      <c r="AD88" s="56">
        <f t="shared" si="65"/>
        <v>0</v>
      </c>
      <c r="AE88" s="56">
        <f t="shared" si="65"/>
        <v>0</v>
      </c>
      <c r="AF88" s="56">
        <f t="shared" si="65"/>
        <v>0</v>
      </c>
      <c r="AG88" s="56">
        <f t="shared" si="65"/>
        <v>0</v>
      </c>
      <c r="AH88" s="56">
        <f t="shared" si="65"/>
        <v>0</v>
      </c>
      <c r="AI88" s="56">
        <f t="shared" si="65"/>
        <v>0</v>
      </c>
      <c r="AJ88" s="56">
        <f t="shared" si="65"/>
        <v>0</v>
      </c>
      <c r="AK88" s="56">
        <f t="shared" si="65"/>
        <v>0</v>
      </c>
      <c r="AL88" s="56">
        <f t="shared" si="65"/>
        <v>0</v>
      </c>
      <c r="AM88" s="56">
        <f t="shared" si="65"/>
        <v>0</v>
      </c>
      <c r="AN88" s="56">
        <f t="shared" si="65"/>
        <v>0</v>
      </c>
      <c r="AO88" s="56">
        <f t="shared" si="65"/>
        <v>0</v>
      </c>
      <c r="AP88" s="56">
        <f t="shared" si="65"/>
        <v>0</v>
      </c>
      <c r="AQ88" s="56">
        <f t="shared" si="65"/>
        <v>0</v>
      </c>
      <c r="AR88" s="56">
        <f t="shared" si="65"/>
        <v>0</v>
      </c>
      <c r="AS88" s="56">
        <f t="shared" si="65"/>
        <v>0</v>
      </c>
      <c r="AT88" s="56">
        <f t="shared" si="65"/>
        <v>0</v>
      </c>
      <c r="AU88" s="56">
        <f t="shared" si="65"/>
        <v>0</v>
      </c>
      <c r="AV88" s="56">
        <f t="shared" si="65"/>
        <v>0</v>
      </c>
      <c r="AW88" s="57">
        <f t="shared" si="65"/>
        <v>0</v>
      </c>
      <c r="AY88" s="15"/>
      <c r="AZ88" s="15"/>
      <c r="BA88" s="15"/>
      <c r="BB88" s="15"/>
      <c r="BC88" s="15"/>
      <c r="BD88" s="15"/>
      <c r="BE88" s="15"/>
      <c r="BF88" s="15"/>
      <c r="BG88" s="15"/>
      <c r="BH88" s="15"/>
      <c r="BI88" s="15"/>
      <c r="BJ88" s="283"/>
    </row>
    <row r="89" spans="4:62" x14ac:dyDescent="0.25">
      <c r="AY89" s="15"/>
      <c r="AZ89" s="15"/>
      <c r="BA89" s="15"/>
      <c r="BB89" s="15"/>
      <c r="BC89" s="15"/>
      <c r="BD89" s="15"/>
      <c r="BE89" s="15"/>
      <c r="BF89" s="15"/>
      <c r="BG89" s="15"/>
      <c r="BH89" s="15"/>
      <c r="BI89" s="15"/>
      <c r="BJ89" s="283"/>
    </row>
    <row r="90" spans="4:62" hidden="1" x14ac:dyDescent="0.25">
      <c r="AY90" s="15"/>
      <c r="AZ90" s="15"/>
      <c r="BA90" s="15"/>
      <c r="BB90" s="15"/>
      <c r="BC90" s="15"/>
      <c r="BD90" s="15"/>
      <c r="BE90" s="15"/>
      <c r="BF90" s="15"/>
      <c r="BG90" s="15"/>
      <c r="BH90" s="15"/>
      <c r="BI90" s="15"/>
      <c r="BJ90" s="283"/>
    </row>
    <row r="91" spans="4:62" hidden="1" x14ac:dyDescent="0.25">
      <c r="AY91" s="15"/>
      <c r="AZ91" s="15"/>
      <c r="BA91" s="15"/>
      <c r="BB91" s="15"/>
      <c r="BC91" s="15"/>
      <c r="BD91" s="15"/>
      <c r="BE91" s="15"/>
      <c r="BF91" s="15"/>
      <c r="BG91" s="15"/>
      <c r="BH91" s="15"/>
      <c r="BI91" s="15"/>
      <c r="BJ91" s="283"/>
    </row>
    <row r="92" spans="4:62" hidden="1" x14ac:dyDescent="0.25">
      <c r="AY92" s="15"/>
      <c r="AZ92" s="15"/>
      <c r="BA92" s="15"/>
      <c r="BB92" s="15"/>
      <c r="BC92" s="15"/>
      <c r="BD92" s="15"/>
      <c r="BE92" s="15"/>
      <c r="BF92" s="15"/>
      <c r="BG92" s="15"/>
      <c r="BH92" s="15"/>
      <c r="BI92" s="15"/>
      <c r="BJ92" s="283"/>
    </row>
    <row r="93" spans="4:62" hidden="1" x14ac:dyDescent="0.25">
      <c r="AY93" s="15"/>
      <c r="AZ93" s="15"/>
      <c r="BA93" s="15"/>
      <c r="BB93" s="15"/>
      <c r="BC93" s="15"/>
      <c r="BD93" s="15"/>
      <c r="BE93" s="15"/>
      <c r="BF93" s="15"/>
      <c r="BG93" s="15"/>
      <c r="BH93" s="15"/>
      <c r="BI93" s="15"/>
      <c r="BJ93" s="283"/>
    </row>
    <row r="94" spans="4:62" hidden="1" x14ac:dyDescent="0.25">
      <c r="AY94" s="15"/>
      <c r="AZ94" s="15"/>
      <c r="BA94" s="15"/>
      <c r="BB94" s="15"/>
      <c r="BC94" s="15"/>
      <c r="BD94" s="15"/>
      <c r="BE94" s="15"/>
      <c r="BF94" s="15"/>
      <c r="BG94" s="15"/>
      <c r="BH94" s="15"/>
      <c r="BI94" s="15"/>
      <c r="BJ94" s="283"/>
    </row>
    <row r="95" spans="4:62" hidden="1" x14ac:dyDescent="0.25">
      <c r="AY95" s="15"/>
      <c r="AZ95" s="15"/>
      <c r="BA95" s="15"/>
      <c r="BB95" s="15"/>
      <c r="BC95" s="15"/>
      <c r="BD95" s="15"/>
      <c r="BE95" s="15"/>
      <c r="BF95" s="15"/>
      <c r="BG95" s="15"/>
      <c r="BH95" s="15"/>
      <c r="BI95" s="15"/>
      <c r="BJ95" s="283"/>
    </row>
    <row r="96" spans="4:62" hidden="1" x14ac:dyDescent="0.25">
      <c r="AY96" s="15"/>
      <c r="AZ96" s="15"/>
      <c r="BA96" s="15"/>
      <c r="BB96" s="15"/>
      <c r="BC96" s="15"/>
      <c r="BD96" s="15"/>
      <c r="BE96" s="15"/>
      <c r="BF96" s="15"/>
      <c r="BG96" s="15"/>
      <c r="BH96" s="15"/>
      <c r="BI96" s="15"/>
      <c r="BJ96" s="283"/>
    </row>
    <row r="97" spans="51:62" hidden="1" x14ac:dyDescent="0.25">
      <c r="AY97" s="15"/>
      <c r="AZ97" s="15"/>
      <c r="BA97" s="15"/>
      <c r="BB97" s="15"/>
      <c r="BC97" s="15"/>
      <c r="BD97" s="15"/>
      <c r="BE97" s="15"/>
      <c r="BF97" s="15"/>
      <c r="BG97" s="15"/>
      <c r="BH97" s="15"/>
      <c r="BI97" s="15"/>
      <c r="BJ97" s="283"/>
    </row>
    <row r="98" spans="51:62" hidden="1" x14ac:dyDescent="0.25">
      <c r="AY98" s="15"/>
      <c r="AZ98" s="15"/>
      <c r="BA98" s="15"/>
      <c r="BB98" s="15"/>
      <c r="BC98" s="15"/>
      <c r="BD98" s="15"/>
      <c r="BE98" s="15"/>
      <c r="BF98" s="15"/>
      <c r="BG98" s="15"/>
      <c r="BH98" s="15"/>
      <c r="BI98" s="15"/>
      <c r="BJ98" s="283"/>
    </row>
    <row r="99" spans="51:62" hidden="1" x14ac:dyDescent="0.25">
      <c r="AY99" s="15"/>
      <c r="AZ99" s="15"/>
      <c r="BA99" s="15"/>
      <c r="BB99" s="15"/>
      <c r="BC99" s="15"/>
      <c r="BD99" s="15"/>
      <c r="BE99" s="15"/>
      <c r="BF99" s="15"/>
      <c r="BG99" s="15"/>
      <c r="BH99" s="15"/>
      <c r="BI99" s="15"/>
      <c r="BJ99" s="283"/>
    </row>
    <row r="100" spans="51:62" hidden="1" x14ac:dyDescent="0.25">
      <c r="AY100" s="15"/>
      <c r="AZ100" s="15"/>
      <c r="BA100" s="15"/>
      <c r="BB100" s="15"/>
      <c r="BC100" s="15"/>
      <c r="BD100" s="15"/>
      <c r="BE100" s="15"/>
      <c r="BF100" s="15"/>
      <c r="BG100" s="15"/>
      <c r="BH100" s="15"/>
      <c r="BI100" s="15"/>
      <c r="BJ100" s="283"/>
    </row>
    <row r="101" spans="51:62" hidden="1" x14ac:dyDescent="0.25">
      <c r="AY101" s="15"/>
      <c r="AZ101" s="15"/>
      <c r="BA101" s="15"/>
      <c r="BB101" s="15"/>
      <c r="BC101" s="15"/>
      <c r="BD101" s="15"/>
      <c r="BE101" s="15"/>
      <c r="BF101" s="15"/>
      <c r="BG101" s="15"/>
      <c r="BH101" s="15"/>
      <c r="BI101" s="15"/>
      <c r="BJ101" s="283"/>
    </row>
    <row r="102" spans="51:62" hidden="1" x14ac:dyDescent="0.25">
      <c r="AY102" s="15"/>
      <c r="AZ102" s="15"/>
      <c r="BA102" s="15"/>
      <c r="BB102" s="15"/>
      <c r="BC102" s="15"/>
      <c r="BD102" s="15"/>
      <c r="BE102" s="15"/>
      <c r="BF102" s="15"/>
      <c r="BG102" s="15"/>
      <c r="BH102" s="15"/>
      <c r="BI102" s="15"/>
      <c r="BJ102" s="283"/>
    </row>
    <row r="103" spans="51:62" hidden="1" x14ac:dyDescent="0.25">
      <c r="AY103" s="15"/>
      <c r="AZ103" s="15"/>
      <c r="BA103" s="15"/>
      <c r="BB103" s="15"/>
      <c r="BC103" s="15"/>
      <c r="BD103" s="15"/>
      <c r="BE103" s="15"/>
      <c r="BF103" s="15"/>
      <c r="BG103" s="15"/>
      <c r="BH103" s="15"/>
      <c r="BI103" s="15"/>
      <c r="BJ103" s="283"/>
    </row>
    <row r="104" spans="51:62" hidden="1" x14ac:dyDescent="0.25">
      <c r="AY104" s="15"/>
      <c r="AZ104" s="15"/>
      <c r="BA104" s="15"/>
      <c r="BB104" s="15"/>
      <c r="BC104" s="15"/>
      <c r="BD104" s="15"/>
      <c r="BE104" s="15"/>
      <c r="BF104" s="15"/>
      <c r="BG104" s="15"/>
      <c r="BH104" s="15"/>
      <c r="BI104" s="15"/>
      <c r="BJ104" s="283"/>
    </row>
    <row r="105" spans="51:62" hidden="1" x14ac:dyDescent="0.25">
      <c r="AY105" s="15"/>
      <c r="AZ105" s="15"/>
      <c r="BA105" s="15"/>
      <c r="BB105" s="15"/>
      <c r="BC105" s="15"/>
      <c r="BD105" s="15"/>
      <c r="BE105" s="15"/>
      <c r="BF105" s="15"/>
      <c r="BG105" s="15"/>
      <c r="BH105" s="15"/>
      <c r="BI105" s="15"/>
      <c r="BJ105" s="283"/>
    </row>
    <row r="106" spans="51:62" hidden="1" x14ac:dyDescent="0.25">
      <c r="AY106" s="15"/>
      <c r="AZ106" s="15"/>
      <c r="BA106" s="15"/>
      <c r="BB106" s="15"/>
      <c r="BC106" s="15"/>
      <c r="BD106" s="15"/>
      <c r="BE106" s="15"/>
      <c r="BF106" s="15"/>
      <c r="BG106" s="15"/>
      <c r="BH106" s="15"/>
      <c r="BI106" s="15"/>
      <c r="BJ106" s="283"/>
    </row>
    <row r="107" spans="51:62" hidden="1" x14ac:dyDescent="0.25">
      <c r="AY107" s="15"/>
      <c r="AZ107" s="15"/>
      <c r="BA107" s="15"/>
      <c r="BB107" s="15"/>
      <c r="BC107" s="15"/>
      <c r="BD107" s="15"/>
      <c r="BE107" s="15"/>
      <c r="BF107" s="15"/>
      <c r="BG107" s="15"/>
      <c r="BH107" s="15"/>
      <c r="BI107" s="15"/>
      <c r="BJ107" s="283"/>
    </row>
    <row r="108" spans="51:62" hidden="1" x14ac:dyDescent="0.25">
      <c r="AY108" s="15"/>
      <c r="AZ108" s="15"/>
      <c r="BA108" s="15"/>
      <c r="BB108" s="15"/>
      <c r="BC108" s="15"/>
      <c r="BD108" s="15"/>
      <c r="BE108" s="15"/>
      <c r="BF108" s="15"/>
      <c r="BG108" s="15"/>
      <c r="BH108" s="15"/>
      <c r="BI108" s="15"/>
      <c r="BJ108" s="283"/>
    </row>
    <row r="109" spans="51:62" hidden="1" x14ac:dyDescent="0.25">
      <c r="AY109" s="15"/>
      <c r="AZ109" s="15"/>
      <c r="BA109" s="15"/>
      <c r="BB109" s="15"/>
      <c r="BC109" s="15"/>
      <c r="BD109" s="15"/>
      <c r="BE109" s="15"/>
      <c r="BF109" s="15"/>
      <c r="BG109" s="15"/>
      <c r="BH109" s="15"/>
      <c r="BI109" s="15"/>
      <c r="BJ109" s="283"/>
    </row>
    <row r="110" spans="51:62" hidden="1" x14ac:dyDescent="0.25">
      <c r="AY110" s="15"/>
      <c r="AZ110" s="15"/>
      <c r="BA110" s="15"/>
      <c r="BB110" s="15"/>
      <c r="BC110" s="15"/>
      <c r="BD110" s="15"/>
      <c r="BE110" s="15"/>
      <c r="BF110" s="15"/>
      <c r="BG110" s="15"/>
      <c r="BH110" s="15"/>
      <c r="BI110" s="15"/>
      <c r="BJ110" s="283"/>
    </row>
    <row r="111" spans="51:62" hidden="1" x14ac:dyDescent="0.25">
      <c r="AY111" s="15"/>
      <c r="AZ111" s="15"/>
      <c r="BA111" s="15"/>
      <c r="BB111" s="15"/>
      <c r="BC111" s="15"/>
      <c r="BD111" s="15"/>
      <c r="BE111" s="15"/>
      <c r="BF111" s="15"/>
      <c r="BG111" s="15"/>
      <c r="BH111" s="15"/>
      <c r="BI111" s="15"/>
      <c r="BJ111" s="283"/>
    </row>
    <row r="112" spans="51:62" hidden="1" x14ac:dyDescent="0.25">
      <c r="AY112" s="15"/>
      <c r="AZ112" s="15"/>
      <c r="BA112" s="15"/>
      <c r="BB112" s="15"/>
      <c r="BC112" s="15"/>
      <c r="BD112" s="15"/>
      <c r="BE112" s="15"/>
      <c r="BF112" s="15"/>
      <c r="BG112" s="15"/>
      <c r="BH112" s="15"/>
      <c r="BI112" s="15"/>
      <c r="BJ112" s="283"/>
    </row>
    <row r="113" spans="51:62" hidden="1" x14ac:dyDescent="0.25">
      <c r="AY113" s="15"/>
      <c r="AZ113" s="15"/>
      <c r="BA113" s="15"/>
      <c r="BB113" s="15"/>
      <c r="BC113" s="15"/>
      <c r="BD113" s="15"/>
      <c r="BE113" s="15"/>
      <c r="BF113" s="15"/>
      <c r="BG113" s="15"/>
      <c r="BH113" s="15"/>
      <c r="BI113" s="15"/>
      <c r="BJ113" s="283"/>
    </row>
    <row r="114" spans="51:62" hidden="1" x14ac:dyDescent="0.25">
      <c r="AY114" s="15"/>
      <c r="AZ114" s="15"/>
      <c r="BA114" s="15"/>
      <c r="BB114" s="15"/>
      <c r="BC114" s="15"/>
      <c r="BD114" s="15"/>
      <c r="BE114" s="15"/>
      <c r="BF114" s="15"/>
      <c r="BG114" s="15"/>
      <c r="BH114" s="15"/>
      <c r="BI114" s="15"/>
      <c r="BJ114" s="283"/>
    </row>
    <row r="115" spans="51:62" hidden="1" x14ac:dyDescent="0.25">
      <c r="AY115" s="15"/>
      <c r="AZ115" s="15"/>
      <c r="BA115" s="15"/>
      <c r="BB115" s="15"/>
      <c r="BC115" s="15"/>
      <c r="BD115" s="15"/>
      <c r="BE115" s="15"/>
      <c r="BF115" s="15"/>
      <c r="BG115" s="15"/>
      <c r="BH115" s="15"/>
      <c r="BI115" s="15"/>
      <c r="BJ115" s="283"/>
    </row>
    <row r="116" spans="51:62" hidden="1" x14ac:dyDescent="0.25">
      <c r="AY116" s="15"/>
      <c r="AZ116" s="15"/>
      <c r="BA116" s="15"/>
      <c r="BB116" s="15"/>
      <c r="BC116" s="15"/>
      <c r="BD116" s="15"/>
      <c r="BE116" s="15"/>
      <c r="BF116" s="15"/>
      <c r="BG116" s="15"/>
      <c r="BH116" s="15"/>
      <c r="BI116" s="15"/>
      <c r="BJ116" s="283"/>
    </row>
    <row r="117" spans="51:62" hidden="1" x14ac:dyDescent="0.25">
      <c r="AY117" s="15"/>
      <c r="AZ117" s="15"/>
      <c r="BA117" s="15"/>
      <c r="BB117" s="15"/>
      <c r="BC117" s="15"/>
      <c r="BD117" s="15"/>
      <c r="BE117" s="15"/>
      <c r="BF117" s="15"/>
      <c r="BG117" s="15"/>
      <c r="BH117" s="15"/>
      <c r="BI117" s="15"/>
      <c r="BJ117" s="283"/>
    </row>
    <row r="118" spans="51:62" hidden="1" x14ac:dyDescent="0.25">
      <c r="AY118" s="15"/>
      <c r="AZ118" s="15"/>
      <c r="BA118" s="15"/>
      <c r="BB118" s="15"/>
      <c r="BC118" s="15"/>
      <c r="BD118" s="15"/>
      <c r="BE118" s="15"/>
      <c r="BF118" s="15"/>
      <c r="BG118" s="15"/>
      <c r="BH118" s="15"/>
      <c r="BI118" s="15"/>
      <c r="BJ118" s="283"/>
    </row>
    <row r="119" spans="51:62" hidden="1" x14ac:dyDescent="0.25">
      <c r="AY119" s="15"/>
      <c r="AZ119" s="15"/>
      <c r="BA119" s="15"/>
      <c r="BB119" s="15"/>
      <c r="BC119" s="15"/>
      <c r="BD119" s="15"/>
      <c r="BE119" s="15"/>
      <c r="BF119" s="15"/>
      <c r="BG119" s="15"/>
      <c r="BH119" s="15"/>
      <c r="BI119" s="15"/>
      <c r="BJ119" s="283"/>
    </row>
    <row r="120" spans="51:62" hidden="1" x14ac:dyDescent="0.25">
      <c r="AY120" s="15"/>
      <c r="AZ120" s="15"/>
      <c r="BA120" s="15"/>
      <c r="BB120" s="15"/>
      <c r="BC120" s="15"/>
      <c r="BD120" s="15"/>
      <c r="BE120" s="15"/>
      <c r="BF120" s="15"/>
      <c r="BG120" s="15"/>
      <c r="BH120" s="15"/>
      <c r="BI120" s="15"/>
      <c r="BJ120" s="283"/>
    </row>
    <row r="121" spans="51:62" hidden="1" x14ac:dyDescent="0.25">
      <c r="AY121" s="15"/>
      <c r="AZ121" s="15"/>
      <c r="BA121" s="15"/>
      <c r="BB121" s="15"/>
      <c r="BC121" s="15"/>
      <c r="BD121" s="15"/>
      <c r="BE121" s="15"/>
      <c r="BF121" s="15"/>
      <c r="BG121" s="15"/>
      <c r="BH121" s="15"/>
      <c r="BI121" s="15"/>
      <c r="BJ121" s="283"/>
    </row>
    <row r="122" spans="51:62" hidden="1" x14ac:dyDescent="0.25">
      <c r="AY122" s="15"/>
      <c r="AZ122" s="15"/>
      <c r="BA122" s="15"/>
      <c r="BB122" s="15"/>
      <c r="BC122" s="15"/>
      <c r="BD122" s="15"/>
      <c r="BE122" s="15"/>
      <c r="BF122" s="15"/>
      <c r="BG122" s="15"/>
      <c r="BH122" s="15"/>
      <c r="BI122" s="15"/>
      <c r="BJ122" s="283"/>
    </row>
    <row r="123" spans="51:62" hidden="1" x14ac:dyDescent="0.25">
      <c r="AY123" s="15"/>
      <c r="AZ123" s="15"/>
      <c r="BA123" s="15"/>
      <c r="BB123" s="15"/>
      <c r="BC123" s="15"/>
      <c r="BD123" s="15"/>
      <c r="BE123" s="15"/>
      <c r="BF123" s="15"/>
      <c r="BG123" s="15"/>
      <c r="BH123" s="15"/>
      <c r="BI123" s="15"/>
      <c r="BJ123" s="283"/>
    </row>
    <row r="124" spans="51:62" hidden="1" x14ac:dyDescent="0.25">
      <c r="AY124" s="15"/>
      <c r="AZ124" s="15"/>
      <c r="BA124" s="15"/>
      <c r="BB124" s="15"/>
      <c r="BC124" s="15"/>
      <c r="BD124" s="15"/>
      <c r="BE124" s="15"/>
      <c r="BF124" s="15"/>
      <c r="BG124" s="15"/>
      <c r="BH124" s="15"/>
      <c r="BI124" s="15"/>
      <c r="BJ124" s="283"/>
    </row>
    <row r="125" spans="51:62" hidden="1" x14ac:dyDescent="0.25">
      <c r="AY125" s="15"/>
      <c r="AZ125" s="15"/>
      <c r="BA125" s="15"/>
      <c r="BB125" s="15"/>
      <c r="BC125" s="15"/>
      <c r="BD125" s="15"/>
      <c r="BE125" s="15"/>
      <c r="BF125" s="15"/>
      <c r="BG125" s="15"/>
      <c r="BH125" s="15"/>
      <c r="BI125" s="15"/>
      <c r="BJ125" s="283"/>
    </row>
    <row r="126" spans="51:62" hidden="1" x14ac:dyDescent="0.25">
      <c r="AY126" s="15"/>
      <c r="AZ126" s="15"/>
      <c r="BA126" s="15"/>
      <c r="BB126" s="15"/>
      <c r="BC126" s="15"/>
      <c r="BD126" s="15"/>
      <c r="BE126" s="15"/>
      <c r="BF126" s="15"/>
      <c r="BG126" s="15"/>
      <c r="BH126" s="15"/>
      <c r="BI126" s="15"/>
      <c r="BJ126" s="283"/>
    </row>
    <row r="127" spans="51:62" hidden="1" x14ac:dyDescent="0.25">
      <c r="AY127" s="15"/>
      <c r="AZ127" s="15"/>
      <c r="BA127" s="15"/>
      <c r="BB127" s="15"/>
      <c r="BC127" s="15"/>
      <c r="BD127" s="15"/>
      <c r="BE127" s="15"/>
      <c r="BF127" s="15"/>
      <c r="BG127" s="15"/>
      <c r="BH127" s="15"/>
      <c r="BI127" s="15"/>
      <c r="BJ127" s="283"/>
    </row>
    <row r="128" spans="51:62" hidden="1" x14ac:dyDescent="0.25">
      <c r="AY128" s="15"/>
      <c r="AZ128" s="15"/>
      <c r="BA128" s="15"/>
      <c r="BB128" s="15"/>
      <c r="BC128" s="15"/>
      <c r="BD128" s="15"/>
      <c r="BE128" s="15"/>
      <c r="BF128" s="15"/>
      <c r="BG128" s="15"/>
      <c r="BH128" s="15"/>
      <c r="BI128" s="15"/>
      <c r="BJ128" s="283"/>
    </row>
    <row r="129" spans="51:62" hidden="1" x14ac:dyDescent="0.25">
      <c r="AY129" s="15"/>
      <c r="AZ129" s="15"/>
      <c r="BA129" s="15"/>
      <c r="BB129" s="15"/>
      <c r="BC129" s="15"/>
      <c r="BD129" s="15"/>
      <c r="BE129" s="15"/>
      <c r="BF129" s="15"/>
      <c r="BG129" s="15"/>
      <c r="BH129" s="15"/>
      <c r="BI129" s="15"/>
      <c r="BJ129" s="283"/>
    </row>
    <row r="130" spans="51:62" hidden="1" x14ac:dyDescent="0.25">
      <c r="AY130" s="15"/>
      <c r="AZ130" s="15"/>
      <c r="BA130" s="15"/>
      <c r="BB130" s="15"/>
      <c r="BC130" s="15"/>
      <c r="BD130" s="15"/>
      <c r="BE130" s="15"/>
      <c r="BF130" s="15"/>
      <c r="BG130" s="15"/>
      <c r="BH130" s="15"/>
      <c r="BI130" s="15"/>
      <c r="BJ130" s="283"/>
    </row>
    <row r="131" spans="51:62" hidden="1" x14ac:dyDescent="0.25">
      <c r="AY131" s="15"/>
      <c r="AZ131" s="15"/>
      <c r="BA131" s="15"/>
      <c r="BB131" s="15"/>
      <c r="BC131" s="15"/>
      <c r="BD131" s="15"/>
      <c r="BE131" s="15"/>
      <c r="BF131" s="15"/>
      <c r="BG131" s="15"/>
      <c r="BH131" s="15"/>
      <c r="BI131" s="15"/>
      <c r="BJ131" s="283"/>
    </row>
    <row r="132" spans="51:62" hidden="1" x14ac:dyDescent="0.25">
      <c r="AY132" s="15"/>
      <c r="AZ132" s="15"/>
      <c r="BA132" s="15"/>
      <c r="BB132" s="15"/>
      <c r="BC132" s="15"/>
      <c r="BD132" s="15"/>
      <c r="BE132" s="15"/>
      <c r="BF132" s="15"/>
      <c r="BG132" s="15"/>
      <c r="BH132" s="15"/>
      <c r="BI132" s="15"/>
      <c r="BJ132" s="283"/>
    </row>
    <row r="133" spans="51:62" hidden="1" x14ac:dyDescent="0.25">
      <c r="AY133" s="15"/>
      <c r="AZ133" s="15"/>
      <c r="BA133" s="15"/>
      <c r="BB133" s="15"/>
      <c r="BC133" s="15"/>
      <c r="BD133" s="15"/>
      <c r="BE133" s="15"/>
      <c r="BF133" s="15"/>
      <c r="BG133" s="15"/>
      <c r="BH133" s="15"/>
      <c r="BI133" s="15"/>
      <c r="BJ133" s="283"/>
    </row>
    <row r="134" spans="51:62" hidden="1" x14ac:dyDescent="0.25">
      <c r="AY134" s="15"/>
      <c r="AZ134" s="15"/>
      <c r="BA134" s="15"/>
      <c r="BB134" s="15"/>
      <c r="BC134" s="15"/>
      <c r="BD134" s="15"/>
      <c r="BE134" s="15"/>
      <c r="BF134" s="15"/>
      <c r="BG134" s="15"/>
      <c r="BH134" s="15"/>
      <c r="BI134" s="15"/>
      <c r="BJ134" s="283"/>
    </row>
    <row r="135" spans="51:62" hidden="1" x14ac:dyDescent="0.25">
      <c r="AY135" s="15"/>
      <c r="AZ135" s="15"/>
      <c r="BA135" s="15"/>
      <c r="BB135" s="15"/>
      <c r="BC135" s="15"/>
      <c r="BD135" s="15"/>
      <c r="BE135" s="15"/>
      <c r="BF135" s="15"/>
      <c r="BG135" s="15"/>
      <c r="BH135" s="15"/>
      <c r="BI135" s="15"/>
      <c r="BJ135" s="283"/>
    </row>
    <row r="136" spans="51:62" hidden="1" x14ac:dyDescent="0.25">
      <c r="AY136" s="15"/>
      <c r="AZ136" s="15"/>
      <c r="BA136" s="15"/>
      <c r="BB136" s="15"/>
      <c r="BC136" s="15"/>
      <c r="BD136" s="15"/>
      <c r="BE136" s="15"/>
      <c r="BF136" s="15"/>
      <c r="BG136" s="15"/>
      <c r="BH136" s="15"/>
      <c r="BI136" s="15"/>
      <c r="BJ136" s="283"/>
    </row>
    <row r="137" spans="51:62" hidden="1" x14ac:dyDescent="0.25">
      <c r="AY137" s="15"/>
      <c r="AZ137" s="15"/>
      <c r="BA137" s="15"/>
      <c r="BB137" s="15"/>
      <c r="BC137" s="15"/>
      <c r="BD137" s="15"/>
      <c r="BE137" s="15"/>
      <c r="BF137" s="15"/>
      <c r="BG137" s="15"/>
      <c r="BH137" s="15"/>
      <c r="BI137" s="15"/>
      <c r="BJ137" s="283"/>
    </row>
    <row r="138" spans="51:62" hidden="1" x14ac:dyDescent="0.25">
      <c r="AY138" s="15"/>
      <c r="AZ138" s="15"/>
      <c r="BA138" s="15"/>
      <c r="BB138" s="15"/>
      <c r="BC138" s="15"/>
      <c r="BD138" s="15"/>
      <c r="BE138" s="15"/>
      <c r="BF138" s="15"/>
      <c r="BG138" s="15"/>
      <c r="BH138" s="15"/>
      <c r="BI138" s="15"/>
      <c r="BJ138" s="283"/>
    </row>
    <row r="139" spans="51:62" hidden="1" x14ac:dyDescent="0.25">
      <c r="AY139" s="15"/>
      <c r="AZ139" s="15"/>
      <c r="BA139" s="15"/>
      <c r="BB139" s="15"/>
      <c r="BC139" s="15"/>
      <c r="BD139" s="15"/>
      <c r="BE139" s="15"/>
      <c r="BF139" s="15"/>
      <c r="BG139" s="15"/>
      <c r="BH139" s="15"/>
      <c r="BI139" s="15"/>
      <c r="BJ139" s="283"/>
    </row>
    <row r="140" spans="51:62" hidden="1" x14ac:dyDescent="0.25">
      <c r="AY140" s="15"/>
      <c r="AZ140" s="15"/>
      <c r="BA140" s="15"/>
      <c r="BB140" s="15"/>
      <c r="BC140" s="15"/>
      <c r="BD140" s="15"/>
      <c r="BE140" s="15"/>
      <c r="BF140" s="15"/>
      <c r="BG140" s="15"/>
      <c r="BH140" s="15"/>
      <c r="BI140" s="15"/>
      <c r="BJ140" s="283"/>
    </row>
    <row r="141" spans="51:62" hidden="1" x14ac:dyDescent="0.25">
      <c r="AY141" s="15"/>
      <c r="AZ141" s="15"/>
      <c r="BA141" s="15"/>
      <c r="BB141" s="15"/>
      <c r="BC141" s="15"/>
      <c r="BD141" s="15"/>
      <c r="BE141" s="15"/>
      <c r="BF141" s="15"/>
      <c r="BG141" s="15"/>
      <c r="BH141" s="15"/>
      <c r="BI141" s="15"/>
      <c r="BJ141" s="283"/>
    </row>
    <row r="142" spans="51:62" hidden="1" x14ac:dyDescent="0.25">
      <c r="AY142" s="15"/>
      <c r="AZ142" s="15"/>
      <c r="BA142" s="15"/>
      <c r="BB142" s="15"/>
      <c r="BC142" s="15"/>
      <c r="BD142" s="15"/>
      <c r="BE142" s="15"/>
      <c r="BF142" s="15"/>
      <c r="BG142" s="15"/>
      <c r="BH142" s="15"/>
      <c r="BI142" s="15"/>
      <c r="BJ142" s="283"/>
    </row>
    <row r="143" spans="51:62" hidden="1" x14ac:dyDescent="0.25">
      <c r="AY143" s="15"/>
      <c r="AZ143" s="15"/>
      <c r="BA143" s="15"/>
      <c r="BB143" s="15"/>
      <c r="BC143" s="15"/>
      <c r="BD143" s="15"/>
      <c r="BE143" s="15"/>
      <c r="BF143" s="15"/>
      <c r="BG143" s="15"/>
      <c r="BH143" s="15"/>
      <c r="BI143" s="15"/>
      <c r="BJ143" s="283"/>
    </row>
    <row r="144" spans="51:62" hidden="1" x14ac:dyDescent="0.25">
      <c r="AY144" s="15"/>
      <c r="AZ144" s="15"/>
      <c r="BA144" s="15"/>
      <c r="BB144" s="15"/>
      <c r="BC144" s="15"/>
      <c r="BD144" s="15"/>
      <c r="BE144" s="15"/>
      <c r="BF144" s="15"/>
      <c r="BG144" s="15"/>
      <c r="BH144" s="15"/>
      <c r="BI144" s="15"/>
      <c r="BJ144" s="283"/>
    </row>
    <row r="145" spans="51:62" hidden="1" x14ac:dyDescent="0.25">
      <c r="AY145" s="15"/>
      <c r="AZ145" s="15"/>
      <c r="BA145" s="15"/>
      <c r="BB145" s="15"/>
      <c r="BC145" s="15"/>
      <c r="BD145" s="15"/>
      <c r="BE145" s="15"/>
      <c r="BF145" s="15"/>
      <c r="BG145" s="15"/>
      <c r="BH145" s="15"/>
      <c r="BI145" s="15"/>
      <c r="BJ145" s="283"/>
    </row>
    <row r="146" spans="51:62" hidden="1" x14ac:dyDescent="0.25">
      <c r="AY146" s="15"/>
      <c r="AZ146" s="15"/>
      <c r="BA146" s="15"/>
      <c r="BB146" s="15"/>
      <c r="BC146" s="15"/>
      <c r="BD146" s="15"/>
      <c r="BE146" s="15"/>
      <c r="BF146" s="15"/>
      <c r="BG146" s="15"/>
      <c r="BH146" s="15"/>
      <c r="BI146" s="15"/>
      <c r="BJ146" s="283"/>
    </row>
    <row r="147" spans="51:62" hidden="1" x14ac:dyDescent="0.25">
      <c r="AY147" s="15"/>
      <c r="AZ147" s="15"/>
      <c r="BA147" s="15"/>
      <c r="BB147" s="15"/>
      <c r="BC147" s="15"/>
      <c r="BD147" s="15"/>
      <c r="BE147" s="15"/>
      <c r="BF147" s="15"/>
      <c r="BG147" s="15"/>
      <c r="BH147" s="15"/>
      <c r="BI147" s="15"/>
      <c r="BJ147" s="283"/>
    </row>
    <row r="148" spans="51:62" hidden="1" x14ac:dyDescent="0.25">
      <c r="AY148" s="15"/>
      <c r="AZ148" s="15"/>
      <c r="BA148" s="15"/>
      <c r="BB148" s="15"/>
      <c r="BC148" s="15"/>
      <c r="BD148" s="15"/>
      <c r="BE148" s="15"/>
      <c r="BF148" s="15"/>
      <c r="BG148" s="15"/>
      <c r="BH148" s="15"/>
      <c r="BI148" s="15"/>
      <c r="BJ148" s="283"/>
    </row>
    <row r="149" spans="51:62" hidden="1" x14ac:dyDescent="0.25">
      <c r="AY149" s="15"/>
      <c r="AZ149" s="15"/>
      <c r="BA149" s="15"/>
      <c r="BB149" s="15"/>
      <c r="BC149" s="15"/>
      <c r="BD149" s="15"/>
      <c r="BE149" s="15"/>
      <c r="BF149" s="15"/>
      <c r="BG149" s="15"/>
      <c r="BH149" s="15"/>
      <c r="BI149" s="15"/>
      <c r="BJ149" s="283"/>
    </row>
    <row r="150" spans="51:62" hidden="1" x14ac:dyDescent="0.25">
      <c r="AY150" s="15"/>
      <c r="AZ150" s="15"/>
      <c r="BA150" s="15"/>
      <c r="BB150" s="15"/>
      <c r="BC150" s="15"/>
      <c r="BD150" s="15"/>
      <c r="BE150" s="15"/>
      <c r="BF150" s="15"/>
      <c r="BG150" s="15"/>
      <c r="BH150" s="15"/>
      <c r="BI150" s="15"/>
      <c r="BJ150" s="283"/>
    </row>
    <row r="151" spans="51:62" hidden="1" x14ac:dyDescent="0.25">
      <c r="AY151" s="15"/>
      <c r="AZ151" s="15"/>
      <c r="BA151" s="15"/>
      <c r="BB151" s="15"/>
      <c r="BC151" s="15"/>
      <c r="BD151" s="15"/>
      <c r="BE151" s="15"/>
      <c r="BF151" s="15"/>
      <c r="BG151" s="15"/>
      <c r="BH151" s="15"/>
      <c r="BI151" s="15"/>
      <c r="BJ151" s="283"/>
    </row>
    <row r="152" spans="51:62" hidden="1" x14ac:dyDescent="0.25">
      <c r="AY152" s="15"/>
      <c r="AZ152" s="15"/>
      <c r="BA152" s="15"/>
      <c r="BB152" s="15"/>
      <c r="BC152" s="15"/>
      <c r="BD152" s="15"/>
      <c r="BE152" s="15"/>
      <c r="BF152" s="15"/>
      <c r="BG152" s="15"/>
      <c r="BH152" s="15"/>
      <c r="BI152" s="15"/>
      <c r="BJ152" s="283"/>
    </row>
    <row r="153" spans="51:62" hidden="1" x14ac:dyDescent="0.25">
      <c r="AY153" s="15"/>
      <c r="AZ153" s="15"/>
      <c r="BA153" s="15"/>
      <c r="BB153" s="15"/>
      <c r="BC153" s="15"/>
      <c r="BD153" s="15"/>
      <c r="BE153" s="15"/>
      <c r="BF153" s="15"/>
      <c r="BG153" s="15"/>
      <c r="BH153" s="15"/>
      <c r="BI153" s="15"/>
      <c r="BJ153" s="283"/>
    </row>
    <row r="154" spans="51:62" hidden="1" x14ac:dyDescent="0.25">
      <c r="AY154" s="15"/>
      <c r="AZ154" s="15"/>
      <c r="BA154" s="15"/>
      <c r="BB154" s="15"/>
      <c r="BC154" s="15"/>
      <c r="BD154" s="15"/>
      <c r="BE154" s="15"/>
      <c r="BF154" s="15"/>
      <c r="BG154" s="15"/>
      <c r="BH154" s="15"/>
      <c r="BI154" s="15"/>
      <c r="BJ154" s="283"/>
    </row>
    <row r="155" spans="51:62" hidden="1" x14ac:dyDescent="0.25">
      <c r="AY155" s="15"/>
      <c r="AZ155" s="15"/>
      <c r="BA155" s="15"/>
      <c r="BB155" s="15"/>
      <c r="BC155" s="15"/>
      <c r="BD155" s="15"/>
      <c r="BE155" s="15"/>
      <c r="BF155" s="15"/>
      <c r="BG155" s="15"/>
      <c r="BH155" s="15"/>
      <c r="BI155" s="15"/>
      <c r="BJ155" s="283"/>
    </row>
    <row r="156" spans="51:62" hidden="1" x14ac:dyDescent="0.25">
      <c r="AY156" s="15"/>
      <c r="AZ156" s="15"/>
      <c r="BA156" s="15"/>
      <c r="BB156" s="15"/>
      <c r="BC156" s="15"/>
      <c r="BD156" s="15"/>
      <c r="BE156" s="15"/>
      <c r="BF156" s="15"/>
      <c r="BG156" s="15"/>
      <c r="BH156" s="15"/>
      <c r="BI156" s="15"/>
      <c r="BJ156" s="283"/>
    </row>
    <row r="157" spans="51:62" hidden="1" x14ac:dyDescent="0.25">
      <c r="AY157" s="15"/>
      <c r="AZ157" s="15"/>
      <c r="BA157" s="15"/>
      <c r="BB157" s="15"/>
      <c r="BC157" s="15"/>
      <c r="BD157" s="15"/>
      <c r="BE157" s="15"/>
      <c r="BF157" s="15"/>
      <c r="BG157" s="15"/>
      <c r="BH157" s="15"/>
      <c r="BI157" s="15"/>
      <c r="BJ157" s="283"/>
    </row>
    <row r="158" spans="51:62" hidden="1" x14ac:dyDescent="0.25">
      <c r="AY158" s="15"/>
      <c r="AZ158" s="15"/>
      <c r="BA158" s="15"/>
      <c r="BB158" s="15"/>
      <c r="BC158" s="15"/>
      <c r="BD158" s="15"/>
      <c r="BE158" s="15"/>
      <c r="BF158" s="15"/>
      <c r="BG158" s="15"/>
      <c r="BH158" s="15"/>
      <c r="BI158" s="15"/>
      <c r="BJ158" s="283"/>
    </row>
    <row r="159" spans="51:62" hidden="1" x14ac:dyDescent="0.25">
      <c r="AY159" s="15"/>
      <c r="AZ159" s="15"/>
      <c r="BA159" s="15"/>
      <c r="BB159" s="15"/>
      <c r="BC159" s="15"/>
      <c r="BD159" s="15"/>
      <c r="BE159" s="15"/>
      <c r="BF159" s="15"/>
      <c r="BG159" s="15"/>
      <c r="BH159" s="15"/>
      <c r="BI159" s="15"/>
      <c r="BJ159" s="283"/>
    </row>
    <row r="160" spans="51:62" hidden="1" x14ac:dyDescent="0.25">
      <c r="AY160" s="15"/>
      <c r="AZ160" s="15"/>
      <c r="BA160" s="15"/>
      <c r="BB160" s="15"/>
      <c r="BC160" s="15"/>
      <c r="BD160" s="15"/>
      <c r="BE160" s="15"/>
      <c r="BF160" s="15"/>
      <c r="BG160" s="15"/>
      <c r="BH160" s="15"/>
      <c r="BI160" s="15"/>
      <c r="BJ160" s="283"/>
    </row>
    <row r="161" spans="51:62" hidden="1" x14ac:dyDescent="0.25">
      <c r="AY161" s="15"/>
      <c r="AZ161" s="15"/>
      <c r="BA161" s="15"/>
      <c r="BB161" s="15"/>
      <c r="BC161" s="15"/>
      <c r="BD161" s="15"/>
      <c r="BE161" s="15"/>
      <c r="BF161" s="15"/>
      <c r="BG161" s="15"/>
      <c r="BH161" s="15"/>
      <c r="BI161" s="15"/>
      <c r="BJ161" s="283"/>
    </row>
    <row r="162" spans="51:62" hidden="1" x14ac:dyDescent="0.25">
      <c r="AY162" s="15"/>
      <c r="AZ162" s="15"/>
      <c r="BA162" s="15"/>
      <c r="BB162" s="15"/>
      <c r="BC162" s="15"/>
      <c r="BD162" s="15"/>
      <c r="BE162" s="15"/>
      <c r="BF162" s="15"/>
      <c r="BG162" s="15"/>
      <c r="BH162" s="15"/>
      <c r="BI162" s="15"/>
      <c r="BJ162" s="283"/>
    </row>
    <row r="163" spans="51:62" hidden="1" x14ac:dyDescent="0.25">
      <c r="AY163" s="15"/>
      <c r="AZ163" s="15"/>
      <c r="BA163" s="15"/>
      <c r="BB163" s="15"/>
      <c r="BC163" s="15"/>
      <c r="BD163" s="15"/>
      <c r="BE163" s="15"/>
      <c r="BF163" s="15"/>
      <c r="BG163" s="15"/>
      <c r="BH163" s="15"/>
      <c r="BI163" s="15"/>
      <c r="BJ163" s="283"/>
    </row>
    <row r="164" spans="51:62" hidden="1" x14ac:dyDescent="0.25">
      <c r="AY164" s="15"/>
      <c r="AZ164" s="15"/>
      <c r="BA164" s="15"/>
      <c r="BB164" s="15"/>
      <c r="BC164" s="15"/>
      <c r="BD164" s="15"/>
      <c r="BE164" s="15"/>
      <c r="BF164" s="15"/>
      <c r="BG164" s="15"/>
      <c r="BH164" s="15"/>
      <c r="BI164" s="15"/>
      <c r="BJ164" s="283"/>
    </row>
    <row r="165" spans="51:62" hidden="1" x14ac:dyDescent="0.25">
      <c r="AY165" s="15"/>
      <c r="AZ165" s="15"/>
      <c r="BA165" s="15"/>
      <c r="BB165" s="15"/>
      <c r="BC165" s="15"/>
      <c r="BD165" s="15"/>
      <c r="BE165" s="15"/>
      <c r="BF165" s="15"/>
      <c r="BG165" s="15"/>
      <c r="BH165" s="15"/>
      <c r="BI165" s="15"/>
      <c r="BJ165" s="283"/>
    </row>
    <row r="166" spans="51:62" hidden="1" x14ac:dyDescent="0.25">
      <c r="AY166" s="15"/>
      <c r="AZ166" s="15"/>
      <c r="BA166" s="15"/>
      <c r="BB166" s="15"/>
      <c r="BC166" s="15"/>
      <c r="BD166" s="15"/>
      <c r="BE166" s="15"/>
      <c r="BF166" s="15"/>
      <c r="BG166" s="15"/>
      <c r="BH166" s="15"/>
      <c r="BI166" s="15"/>
      <c r="BJ166" s="283"/>
    </row>
    <row r="167" spans="51:62" hidden="1" x14ac:dyDescent="0.25">
      <c r="AY167" s="15"/>
      <c r="AZ167" s="15"/>
      <c r="BA167" s="15"/>
      <c r="BB167" s="15"/>
      <c r="BC167" s="15"/>
      <c r="BD167" s="15"/>
      <c r="BE167" s="15"/>
      <c r="BF167" s="15"/>
      <c r="BG167" s="15"/>
      <c r="BH167" s="15"/>
      <c r="BI167" s="15"/>
      <c r="BJ167" s="283"/>
    </row>
    <row r="168" spans="51:62" hidden="1" x14ac:dyDescent="0.25">
      <c r="AY168" s="15"/>
      <c r="AZ168" s="15"/>
      <c r="BA168" s="15"/>
      <c r="BB168" s="15"/>
      <c r="BC168" s="15"/>
      <c r="BD168" s="15"/>
      <c r="BE168" s="15"/>
      <c r="BF168" s="15"/>
      <c r="BG168" s="15"/>
      <c r="BH168" s="15"/>
      <c r="BI168" s="15"/>
      <c r="BJ168" s="283"/>
    </row>
    <row r="169" spans="51:62" hidden="1" x14ac:dyDescent="0.25">
      <c r="AY169" s="15"/>
      <c r="AZ169" s="15"/>
      <c r="BA169" s="15"/>
      <c r="BB169" s="15"/>
      <c r="BC169" s="15"/>
      <c r="BD169" s="15"/>
      <c r="BE169" s="15"/>
      <c r="BF169" s="15"/>
      <c r="BG169" s="15"/>
      <c r="BH169" s="15"/>
      <c r="BI169" s="15"/>
      <c r="BJ169" s="283"/>
    </row>
    <row r="170" spans="51:62" hidden="1" x14ac:dyDescent="0.25">
      <c r="AY170" s="15"/>
      <c r="AZ170" s="15"/>
      <c r="BA170" s="15"/>
      <c r="BB170" s="15"/>
      <c r="BC170" s="15"/>
      <c r="BD170" s="15"/>
      <c r="BE170" s="15"/>
      <c r="BF170" s="15"/>
      <c r="BG170" s="15"/>
      <c r="BH170" s="15"/>
      <c r="BI170" s="15"/>
      <c r="BJ170" s="283"/>
    </row>
    <row r="171" spans="51:62" hidden="1" x14ac:dyDescent="0.25">
      <c r="AY171" s="15"/>
      <c r="AZ171" s="15"/>
      <c r="BA171" s="15"/>
      <c r="BB171" s="15"/>
      <c r="BC171" s="15"/>
      <c r="BD171" s="15"/>
      <c r="BE171" s="15"/>
      <c r="BF171" s="15"/>
      <c r="BG171" s="15"/>
      <c r="BH171" s="15"/>
      <c r="BI171" s="15"/>
      <c r="BJ171" s="283"/>
    </row>
    <row r="172" spans="51:62" hidden="1" x14ac:dyDescent="0.25">
      <c r="AY172" s="15"/>
      <c r="AZ172" s="15"/>
      <c r="BA172" s="15"/>
      <c r="BB172" s="15"/>
      <c r="BC172" s="15"/>
      <c r="BD172" s="15"/>
      <c r="BE172" s="15"/>
      <c r="BF172" s="15"/>
      <c r="BG172" s="15"/>
      <c r="BH172" s="15"/>
      <c r="BI172" s="15"/>
      <c r="BJ172" s="283"/>
    </row>
    <row r="173" spans="51:62" hidden="1" x14ac:dyDescent="0.25">
      <c r="AY173" s="15"/>
      <c r="AZ173" s="15"/>
      <c r="BA173" s="15"/>
      <c r="BB173" s="15"/>
      <c r="BC173" s="15"/>
      <c r="BD173" s="15"/>
      <c r="BE173" s="15"/>
      <c r="BF173" s="15"/>
      <c r="BG173" s="15"/>
      <c r="BH173" s="15"/>
      <c r="BI173" s="15"/>
      <c r="BJ173" s="283"/>
    </row>
    <row r="174" spans="51:62" hidden="1" x14ac:dyDescent="0.25">
      <c r="AY174" s="15"/>
      <c r="AZ174" s="15"/>
      <c r="BA174" s="15"/>
      <c r="BB174" s="15"/>
      <c r="BC174" s="15"/>
      <c r="BD174" s="15"/>
      <c r="BE174" s="15"/>
      <c r="BF174" s="15"/>
      <c r="BG174" s="15"/>
      <c r="BH174" s="15"/>
      <c r="BI174" s="15"/>
      <c r="BJ174" s="283"/>
    </row>
    <row r="175" spans="51:62" hidden="1" x14ac:dyDescent="0.25">
      <c r="AY175" s="15"/>
      <c r="AZ175" s="15"/>
      <c r="BA175" s="15"/>
      <c r="BB175" s="15"/>
      <c r="BC175" s="15"/>
      <c r="BD175" s="15"/>
      <c r="BE175" s="15"/>
      <c r="BF175" s="15"/>
      <c r="BG175" s="15"/>
      <c r="BH175" s="15"/>
      <c r="BI175" s="15"/>
      <c r="BJ175" s="283"/>
    </row>
    <row r="176" spans="51:62" hidden="1" x14ac:dyDescent="0.25">
      <c r="AY176" s="15"/>
      <c r="AZ176" s="15"/>
      <c r="BA176" s="15"/>
      <c r="BB176" s="15"/>
      <c r="BC176" s="15"/>
      <c r="BD176" s="15"/>
      <c r="BE176" s="15"/>
      <c r="BF176" s="15"/>
      <c r="BG176" s="15"/>
      <c r="BH176" s="15"/>
      <c r="BI176" s="15"/>
      <c r="BJ176" s="283"/>
    </row>
    <row r="177" spans="51:62" hidden="1" x14ac:dyDescent="0.25">
      <c r="AY177" s="15"/>
      <c r="AZ177" s="15"/>
      <c r="BA177" s="15"/>
      <c r="BB177" s="15"/>
      <c r="BC177" s="15"/>
      <c r="BD177" s="15"/>
      <c r="BE177" s="15"/>
      <c r="BF177" s="15"/>
      <c r="BG177" s="15"/>
      <c r="BH177" s="15"/>
      <c r="BI177" s="15"/>
      <c r="BJ177" s="283"/>
    </row>
    <row r="178" spans="51:62" hidden="1" x14ac:dyDescent="0.25">
      <c r="AY178" s="15"/>
      <c r="AZ178" s="15"/>
      <c r="BA178" s="15"/>
      <c r="BB178" s="15"/>
      <c r="BC178" s="15"/>
      <c r="BD178" s="15"/>
      <c r="BE178" s="15"/>
      <c r="BF178" s="15"/>
      <c r="BG178" s="15"/>
      <c r="BH178" s="15"/>
      <c r="BI178" s="15"/>
      <c r="BJ178" s="283"/>
    </row>
    <row r="179" spans="51:62" hidden="1" x14ac:dyDescent="0.25">
      <c r="AY179" s="15"/>
      <c r="AZ179" s="15"/>
      <c r="BA179" s="15"/>
      <c r="BB179" s="15"/>
      <c r="BC179" s="15"/>
      <c r="BD179" s="15"/>
      <c r="BE179" s="15"/>
      <c r="BF179" s="15"/>
      <c r="BG179" s="15"/>
      <c r="BH179" s="15"/>
      <c r="BI179" s="15"/>
      <c r="BJ179" s="283"/>
    </row>
    <row r="180" spans="51:62" hidden="1" x14ac:dyDescent="0.25">
      <c r="AY180" s="15"/>
      <c r="AZ180" s="15"/>
      <c r="BA180" s="15"/>
      <c r="BB180" s="15"/>
      <c r="BC180" s="15"/>
      <c r="BD180" s="15"/>
      <c r="BE180" s="15"/>
      <c r="BF180" s="15"/>
      <c r="BG180" s="15"/>
      <c r="BH180" s="15"/>
      <c r="BI180" s="15"/>
      <c r="BJ180" s="283"/>
    </row>
    <row r="181" spans="51:62" hidden="1" x14ac:dyDescent="0.25">
      <c r="AY181" s="15"/>
      <c r="AZ181" s="15"/>
      <c r="BA181" s="15"/>
      <c r="BB181" s="15"/>
      <c r="BC181" s="15"/>
      <c r="BD181" s="15"/>
      <c r="BE181" s="15"/>
      <c r="BF181" s="15"/>
      <c r="BG181" s="15"/>
      <c r="BH181" s="15"/>
      <c r="BI181" s="15"/>
      <c r="BJ181" s="283"/>
    </row>
    <row r="182" spans="51:62" hidden="1" x14ac:dyDescent="0.25">
      <c r="AY182" s="15"/>
      <c r="AZ182" s="15"/>
      <c r="BA182" s="15"/>
      <c r="BB182" s="15"/>
      <c r="BC182" s="15"/>
      <c r="BD182" s="15"/>
      <c r="BE182" s="15"/>
      <c r="BF182" s="15"/>
      <c r="BG182" s="15"/>
      <c r="BH182" s="15"/>
      <c r="BI182" s="15"/>
      <c r="BJ182" s="283"/>
    </row>
    <row r="183" spans="51:62" hidden="1" x14ac:dyDescent="0.25">
      <c r="AY183" s="15"/>
      <c r="AZ183" s="15"/>
      <c r="BA183" s="15"/>
      <c r="BB183" s="15"/>
      <c r="BC183" s="15"/>
      <c r="BD183" s="15"/>
      <c r="BE183" s="15"/>
      <c r="BF183" s="15"/>
      <c r="BG183" s="15"/>
      <c r="BH183" s="15"/>
      <c r="BI183" s="15"/>
      <c r="BJ183" s="283"/>
    </row>
  </sheetData>
  <sheetProtection password="C8C3" sheet="1" objects="1" scenarios="1" selectLockedCells="1"/>
  <mergeCells count="116">
    <mergeCell ref="A4:C39"/>
    <mergeCell ref="AM1:AM3"/>
    <mergeCell ref="AN1:AN3"/>
    <mergeCell ref="AO1:AO3"/>
    <mergeCell ref="Z1:Z3"/>
    <mergeCell ref="B1:O1"/>
    <mergeCell ref="P1:P3"/>
    <mergeCell ref="Q1:Q3"/>
    <mergeCell ref="R1:R3"/>
    <mergeCell ref="S1:S3"/>
    <mergeCell ref="T1:T3"/>
    <mergeCell ref="D2:E2"/>
    <mergeCell ref="F2:L2"/>
    <mergeCell ref="U1:U3"/>
    <mergeCell ref="V1:V3"/>
    <mergeCell ref="W1:W3"/>
    <mergeCell ref="X1:X3"/>
    <mergeCell ref="Y1:Y3"/>
    <mergeCell ref="AL1:AL3"/>
    <mergeCell ref="AA1:AA3"/>
    <mergeCell ref="AB1:AB3"/>
    <mergeCell ref="AC1:AC3"/>
    <mergeCell ref="AD1:AD3"/>
    <mergeCell ref="AE1:AE3"/>
    <mergeCell ref="AF1:AF3"/>
    <mergeCell ref="AG1:AG3"/>
    <mergeCell ref="AH1:AH3"/>
    <mergeCell ref="AI1:AI3"/>
    <mergeCell ref="AJ1:AJ3"/>
    <mergeCell ref="AK1:AK3"/>
    <mergeCell ref="A61:A73"/>
    <mergeCell ref="C61:C75"/>
    <mergeCell ref="D75:O75"/>
    <mergeCell ref="E15:O15"/>
    <mergeCell ref="E16:O16"/>
    <mergeCell ref="E17:O17"/>
    <mergeCell ref="E18:O18"/>
    <mergeCell ref="E19:O19"/>
    <mergeCell ref="E14:O14"/>
    <mergeCell ref="E27:O27"/>
    <mergeCell ref="E30:O30"/>
    <mergeCell ref="E31:O31"/>
    <mergeCell ref="D3:E3"/>
    <mergeCell ref="E34:O34"/>
    <mergeCell ref="E35:O35"/>
    <mergeCell ref="E36:O36"/>
    <mergeCell ref="E37:O37"/>
    <mergeCell ref="E38:O38"/>
    <mergeCell ref="A41:A58"/>
    <mergeCell ref="B41:C59"/>
    <mergeCell ref="E52:O52"/>
    <mergeCell ref="D60:O60"/>
    <mergeCell ref="E45:O45"/>
    <mergeCell ref="E47:O47"/>
    <mergeCell ref="E48:O48"/>
    <mergeCell ref="E49:O49"/>
    <mergeCell ref="E50:O50"/>
    <mergeCell ref="E54:O54"/>
    <mergeCell ref="E56:O56"/>
    <mergeCell ref="E57:O57"/>
    <mergeCell ref="E58:O58"/>
    <mergeCell ref="E42:O42"/>
    <mergeCell ref="BB2:BB4"/>
    <mergeCell ref="H3:I3"/>
    <mergeCell ref="K3:L3"/>
    <mergeCell ref="M3:N3"/>
    <mergeCell ref="D4:O4"/>
    <mergeCell ref="E13:O13"/>
    <mergeCell ref="AS1:AS3"/>
    <mergeCell ref="AT1:AT3"/>
    <mergeCell ref="AU1:AU3"/>
    <mergeCell ref="AV1:AV3"/>
    <mergeCell ref="AW1:AW3"/>
    <mergeCell ref="AP1:AP3"/>
    <mergeCell ref="AQ1:AQ3"/>
    <mergeCell ref="AX1:BB1"/>
    <mergeCell ref="AX2:AX4"/>
    <mergeCell ref="AY2:AY4"/>
    <mergeCell ref="AZ2:AZ4"/>
    <mergeCell ref="BA2:BA4"/>
    <mergeCell ref="AR1:AR3"/>
    <mergeCell ref="E11:O11"/>
    <mergeCell ref="E5:O5"/>
    <mergeCell ref="E6:O6"/>
    <mergeCell ref="E7:O7"/>
    <mergeCell ref="E8:O8"/>
    <mergeCell ref="E43:O43"/>
    <mergeCell ref="N88:O88"/>
    <mergeCell ref="P80:AW80"/>
    <mergeCell ref="L81:O81"/>
    <mergeCell ref="L82:O82"/>
    <mergeCell ref="L83:O83"/>
    <mergeCell ref="D86:K86"/>
    <mergeCell ref="N86:O86"/>
    <mergeCell ref="L84:O84"/>
    <mergeCell ref="L85:O85"/>
    <mergeCell ref="D87:K87"/>
    <mergeCell ref="N87:O87"/>
    <mergeCell ref="L80:O80"/>
    <mergeCell ref="E69:O69"/>
    <mergeCell ref="E71:O71"/>
    <mergeCell ref="E73:O73"/>
    <mergeCell ref="E62:O62"/>
    <mergeCell ref="E67:O67"/>
    <mergeCell ref="E64:O64"/>
    <mergeCell ref="E66:O66"/>
    <mergeCell ref="E10:O10"/>
    <mergeCell ref="D40:O40"/>
    <mergeCell ref="E32:O32"/>
    <mergeCell ref="E33:O33"/>
    <mergeCell ref="E28:O28"/>
    <mergeCell ref="E21:O21"/>
    <mergeCell ref="E23:O23"/>
    <mergeCell ref="E25:O25"/>
    <mergeCell ref="E26:O26"/>
    <mergeCell ref="E22:O22"/>
  </mergeCells>
  <conditionalFormatting sqref="AX9:BB9">
    <cfRule type="cellIs" dxfId="456" priority="667" operator="equal">
      <formula>"A"</formula>
    </cfRule>
    <cfRule type="cellIs" dxfId="455" priority="668" operator="equal">
      <formula>"E"</formula>
    </cfRule>
  </conditionalFormatting>
  <conditionalFormatting sqref="AX9:BB9">
    <cfRule type="colorScale" priority="666">
      <colorScale>
        <cfvo type="min"/>
        <cfvo type="max"/>
        <color rgb="FFFF7128"/>
        <color rgb="FFFFEF9C"/>
      </colorScale>
    </cfRule>
  </conditionalFormatting>
  <conditionalFormatting sqref="P9:AW9">
    <cfRule type="cellIs" dxfId="454" priority="665" operator="equal">
      <formula>"a"</formula>
    </cfRule>
  </conditionalFormatting>
  <conditionalFormatting sqref="P9:AW9">
    <cfRule type="cellIs" dxfId="453" priority="661" operator="equal">
      <formula>"b"</formula>
    </cfRule>
    <cfRule type="cellIs" dxfId="452" priority="662" operator="equal">
      <formula>"e"</formula>
    </cfRule>
    <cfRule type="cellIs" dxfId="451" priority="663" operator="equal">
      <formula>"c"</formula>
    </cfRule>
    <cfRule type="cellIs" dxfId="450" priority="664" operator="equal">
      <formula>"n"</formula>
    </cfRule>
  </conditionalFormatting>
  <conditionalFormatting sqref="AX9:BB9">
    <cfRule type="cellIs" dxfId="449" priority="659" operator="equal">
      <formula>"A"</formula>
    </cfRule>
    <cfRule type="cellIs" dxfId="448" priority="660" operator="equal">
      <formula>"E"</formula>
    </cfRule>
  </conditionalFormatting>
  <conditionalFormatting sqref="AX9:BB9">
    <cfRule type="colorScale" priority="658">
      <colorScale>
        <cfvo type="min"/>
        <cfvo type="max"/>
        <color rgb="FFFF7128"/>
        <color rgb="FFFFEF9C"/>
      </colorScale>
    </cfRule>
  </conditionalFormatting>
  <conditionalFormatting sqref="AX9:BB9">
    <cfRule type="cellIs" dxfId="447" priority="656" operator="equal">
      <formula>"A"</formula>
    </cfRule>
    <cfRule type="cellIs" dxfId="446" priority="657" operator="equal">
      <formula>"E"</formula>
    </cfRule>
  </conditionalFormatting>
  <conditionalFormatting sqref="AX9:BB9">
    <cfRule type="colorScale" priority="655">
      <colorScale>
        <cfvo type="min"/>
        <cfvo type="max"/>
        <color rgb="FFFF7128"/>
        <color rgb="FFFFEF9C"/>
      </colorScale>
    </cfRule>
  </conditionalFormatting>
  <conditionalFormatting sqref="AX12:BB12">
    <cfRule type="cellIs" dxfId="445" priority="652" operator="equal">
      <formula>"A"</formula>
    </cfRule>
    <cfRule type="cellIs" dxfId="444" priority="653" operator="equal">
      <formula>"E"</formula>
    </cfRule>
  </conditionalFormatting>
  <conditionalFormatting sqref="AX12:BB12">
    <cfRule type="colorScale" priority="651">
      <colorScale>
        <cfvo type="min"/>
        <cfvo type="max"/>
        <color rgb="FFFF7128"/>
        <color rgb="FFFFEF9C"/>
      </colorScale>
    </cfRule>
  </conditionalFormatting>
  <conditionalFormatting sqref="P12:AW12">
    <cfRule type="cellIs" dxfId="443" priority="650" operator="equal">
      <formula>"a"</formula>
    </cfRule>
  </conditionalFormatting>
  <conditionalFormatting sqref="P12:AW12">
    <cfRule type="cellIs" dxfId="442" priority="646" operator="equal">
      <formula>"b"</formula>
    </cfRule>
    <cfRule type="cellIs" dxfId="441" priority="647" operator="equal">
      <formula>"e"</formula>
    </cfRule>
    <cfRule type="cellIs" dxfId="440" priority="648" operator="equal">
      <formula>"c"</formula>
    </cfRule>
    <cfRule type="cellIs" dxfId="439" priority="649" operator="equal">
      <formula>"n"</formula>
    </cfRule>
  </conditionalFormatting>
  <conditionalFormatting sqref="AX12:BB12">
    <cfRule type="cellIs" dxfId="438" priority="644" operator="equal">
      <formula>"A"</formula>
    </cfRule>
    <cfRule type="cellIs" dxfId="437" priority="645" operator="equal">
      <formula>"E"</formula>
    </cfRule>
  </conditionalFormatting>
  <conditionalFormatting sqref="AX12:BB12">
    <cfRule type="colorScale" priority="643">
      <colorScale>
        <cfvo type="min"/>
        <cfvo type="max"/>
        <color rgb="FFFF7128"/>
        <color rgb="FFFFEF9C"/>
      </colorScale>
    </cfRule>
  </conditionalFormatting>
  <conditionalFormatting sqref="AX12:BB12">
    <cfRule type="cellIs" dxfId="436" priority="641" operator="equal">
      <formula>"A"</formula>
    </cfRule>
    <cfRule type="cellIs" dxfId="435" priority="642" operator="equal">
      <formula>"E"</formula>
    </cfRule>
  </conditionalFormatting>
  <conditionalFormatting sqref="AX12:BB12">
    <cfRule type="colorScale" priority="640">
      <colorScale>
        <cfvo type="min"/>
        <cfvo type="max"/>
        <color rgb="FFFF7128"/>
        <color rgb="FFFFEF9C"/>
      </colorScale>
    </cfRule>
  </conditionalFormatting>
  <conditionalFormatting sqref="AX20:BB20">
    <cfRule type="cellIs" dxfId="434" priority="637" operator="equal">
      <formula>"A"</formula>
    </cfRule>
    <cfRule type="cellIs" dxfId="433" priority="638" operator="equal">
      <formula>"E"</formula>
    </cfRule>
  </conditionalFormatting>
  <conditionalFormatting sqref="AX20:BB20">
    <cfRule type="colorScale" priority="636">
      <colorScale>
        <cfvo type="min"/>
        <cfvo type="max"/>
        <color rgb="FFFF7128"/>
        <color rgb="FFFFEF9C"/>
      </colorScale>
    </cfRule>
  </conditionalFormatting>
  <conditionalFormatting sqref="P20:AW20">
    <cfRule type="cellIs" dxfId="432" priority="635" operator="equal">
      <formula>"a"</formula>
    </cfRule>
  </conditionalFormatting>
  <conditionalFormatting sqref="P20:AW20">
    <cfRule type="cellIs" dxfId="431" priority="631" operator="equal">
      <formula>"b"</formula>
    </cfRule>
    <cfRule type="cellIs" dxfId="430" priority="632" operator="equal">
      <formula>"e"</formula>
    </cfRule>
    <cfRule type="cellIs" dxfId="429" priority="633" operator="equal">
      <formula>"c"</formula>
    </cfRule>
    <cfRule type="cellIs" dxfId="428" priority="634" operator="equal">
      <formula>"n"</formula>
    </cfRule>
  </conditionalFormatting>
  <conditionalFormatting sqref="AX20:BB20">
    <cfRule type="cellIs" dxfId="427" priority="629" operator="equal">
      <formula>"A"</formula>
    </cfRule>
    <cfRule type="cellIs" dxfId="426" priority="630" operator="equal">
      <formula>"E"</formula>
    </cfRule>
  </conditionalFormatting>
  <conditionalFormatting sqref="AX20:BB20">
    <cfRule type="colorScale" priority="628">
      <colorScale>
        <cfvo type="min"/>
        <cfvo type="max"/>
        <color rgb="FFFF7128"/>
        <color rgb="FFFFEF9C"/>
      </colorScale>
    </cfRule>
  </conditionalFormatting>
  <conditionalFormatting sqref="AX20:BB20">
    <cfRule type="cellIs" dxfId="425" priority="626" operator="equal">
      <formula>"A"</formula>
    </cfRule>
    <cfRule type="cellIs" dxfId="424" priority="627" operator="equal">
      <formula>"E"</formula>
    </cfRule>
  </conditionalFormatting>
  <conditionalFormatting sqref="AX20:BB20">
    <cfRule type="colorScale" priority="625">
      <colorScale>
        <cfvo type="min"/>
        <cfvo type="max"/>
        <color rgb="FFFF7128"/>
        <color rgb="FFFFEF9C"/>
      </colorScale>
    </cfRule>
  </conditionalFormatting>
  <conditionalFormatting sqref="AX24:BB24">
    <cfRule type="cellIs" dxfId="423" priority="622" operator="equal">
      <formula>"A"</formula>
    </cfRule>
    <cfRule type="cellIs" dxfId="422" priority="623" operator="equal">
      <formula>"E"</formula>
    </cfRule>
  </conditionalFormatting>
  <conditionalFormatting sqref="AX24:BB24">
    <cfRule type="colorScale" priority="621">
      <colorScale>
        <cfvo type="min"/>
        <cfvo type="max"/>
        <color rgb="FFFF7128"/>
        <color rgb="FFFFEF9C"/>
      </colorScale>
    </cfRule>
  </conditionalFormatting>
  <conditionalFormatting sqref="P24:AW24">
    <cfRule type="cellIs" dxfId="421" priority="620" operator="equal">
      <formula>"a"</formula>
    </cfRule>
  </conditionalFormatting>
  <conditionalFormatting sqref="P24:AW24">
    <cfRule type="cellIs" dxfId="420" priority="616" operator="equal">
      <formula>"b"</formula>
    </cfRule>
    <cfRule type="cellIs" dxfId="419" priority="617" operator="equal">
      <formula>"e"</formula>
    </cfRule>
    <cfRule type="cellIs" dxfId="418" priority="618" operator="equal">
      <formula>"c"</formula>
    </cfRule>
    <cfRule type="cellIs" dxfId="417" priority="619" operator="equal">
      <formula>"n"</formula>
    </cfRule>
  </conditionalFormatting>
  <conditionalFormatting sqref="AX24:BB24">
    <cfRule type="cellIs" dxfId="416" priority="614" operator="equal">
      <formula>"A"</formula>
    </cfRule>
    <cfRule type="cellIs" dxfId="415" priority="615" operator="equal">
      <formula>"E"</formula>
    </cfRule>
  </conditionalFormatting>
  <conditionalFormatting sqref="AX24:BB24">
    <cfRule type="colorScale" priority="613">
      <colorScale>
        <cfvo type="min"/>
        <cfvo type="max"/>
        <color rgb="FFFF7128"/>
        <color rgb="FFFFEF9C"/>
      </colorScale>
    </cfRule>
  </conditionalFormatting>
  <conditionalFormatting sqref="AX24:BB24">
    <cfRule type="cellIs" dxfId="414" priority="611" operator="equal">
      <formula>"A"</formula>
    </cfRule>
    <cfRule type="cellIs" dxfId="413" priority="612" operator="equal">
      <formula>"E"</formula>
    </cfRule>
  </conditionalFormatting>
  <conditionalFormatting sqref="AX24:BB24">
    <cfRule type="colorScale" priority="610">
      <colorScale>
        <cfvo type="min"/>
        <cfvo type="max"/>
        <color rgb="FFFF7128"/>
        <color rgb="FFFFEF9C"/>
      </colorScale>
    </cfRule>
  </conditionalFormatting>
  <conditionalFormatting sqref="AX29:BB29">
    <cfRule type="cellIs" dxfId="412" priority="607" operator="equal">
      <formula>"A"</formula>
    </cfRule>
    <cfRule type="cellIs" dxfId="411" priority="608" operator="equal">
      <formula>"E"</formula>
    </cfRule>
  </conditionalFormatting>
  <conditionalFormatting sqref="AX29:BB29">
    <cfRule type="colorScale" priority="606">
      <colorScale>
        <cfvo type="min"/>
        <cfvo type="max"/>
        <color rgb="FFFF7128"/>
        <color rgb="FFFFEF9C"/>
      </colorScale>
    </cfRule>
  </conditionalFormatting>
  <conditionalFormatting sqref="P29:AW29">
    <cfRule type="cellIs" dxfId="410" priority="605" operator="equal">
      <formula>"a"</formula>
    </cfRule>
  </conditionalFormatting>
  <conditionalFormatting sqref="P29:AW29">
    <cfRule type="cellIs" dxfId="409" priority="601" operator="equal">
      <formula>"b"</formula>
    </cfRule>
    <cfRule type="cellIs" dxfId="408" priority="602" operator="equal">
      <formula>"e"</formula>
    </cfRule>
    <cfRule type="cellIs" dxfId="407" priority="603" operator="equal">
      <formula>"c"</formula>
    </cfRule>
    <cfRule type="cellIs" dxfId="406" priority="604" operator="equal">
      <formula>"n"</formula>
    </cfRule>
  </conditionalFormatting>
  <conditionalFormatting sqref="AX29:BB29">
    <cfRule type="cellIs" dxfId="405" priority="599" operator="equal">
      <formula>"A"</formula>
    </cfRule>
    <cfRule type="cellIs" dxfId="404" priority="600" operator="equal">
      <formula>"E"</formula>
    </cfRule>
  </conditionalFormatting>
  <conditionalFormatting sqref="AX29:BB29">
    <cfRule type="colorScale" priority="598">
      <colorScale>
        <cfvo type="min"/>
        <cfvo type="max"/>
        <color rgb="FFFF7128"/>
        <color rgb="FFFFEF9C"/>
      </colorScale>
    </cfRule>
  </conditionalFormatting>
  <conditionalFormatting sqref="AX29:BB29">
    <cfRule type="cellIs" dxfId="403" priority="596" operator="equal">
      <formula>"A"</formula>
    </cfRule>
    <cfRule type="cellIs" dxfId="402" priority="597" operator="equal">
      <formula>"E"</formula>
    </cfRule>
  </conditionalFormatting>
  <conditionalFormatting sqref="AX29:BB29">
    <cfRule type="colorScale" priority="595">
      <colorScale>
        <cfvo type="min"/>
        <cfvo type="max"/>
        <color rgb="FFFF7128"/>
        <color rgb="FFFFEF9C"/>
      </colorScale>
    </cfRule>
  </conditionalFormatting>
  <conditionalFormatting sqref="AX41:BB41">
    <cfRule type="cellIs" dxfId="401" priority="592" operator="equal">
      <formula>"A"</formula>
    </cfRule>
    <cfRule type="cellIs" dxfId="400" priority="593" operator="equal">
      <formula>"E"</formula>
    </cfRule>
  </conditionalFormatting>
  <conditionalFormatting sqref="AX41:BB41">
    <cfRule type="colorScale" priority="591">
      <colorScale>
        <cfvo type="min"/>
        <cfvo type="max"/>
        <color rgb="FFFF7128"/>
        <color rgb="FFFFEF9C"/>
      </colorScale>
    </cfRule>
  </conditionalFormatting>
  <conditionalFormatting sqref="P41:AW41">
    <cfRule type="cellIs" dxfId="399" priority="590" operator="equal">
      <formula>"a"</formula>
    </cfRule>
  </conditionalFormatting>
  <conditionalFormatting sqref="P41:AW41">
    <cfRule type="cellIs" dxfId="398" priority="586" operator="equal">
      <formula>"b"</formula>
    </cfRule>
    <cfRule type="cellIs" dxfId="397" priority="587" operator="equal">
      <formula>"e"</formula>
    </cfRule>
    <cfRule type="cellIs" dxfId="396" priority="588" operator="equal">
      <formula>"c"</formula>
    </cfRule>
    <cfRule type="cellIs" dxfId="395" priority="589" operator="equal">
      <formula>"n"</formula>
    </cfRule>
  </conditionalFormatting>
  <conditionalFormatting sqref="AX41:BB41">
    <cfRule type="cellIs" dxfId="394" priority="584" operator="equal">
      <formula>"A"</formula>
    </cfRule>
    <cfRule type="cellIs" dxfId="393" priority="585" operator="equal">
      <formula>"E"</formula>
    </cfRule>
  </conditionalFormatting>
  <conditionalFormatting sqref="AX41:BB41">
    <cfRule type="colorScale" priority="583">
      <colorScale>
        <cfvo type="min"/>
        <cfvo type="max"/>
        <color rgb="FFFF7128"/>
        <color rgb="FFFFEF9C"/>
      </colorScale>
    </cfRule>
  </conditionalFormatting>
  <conditionalFormatting sqref="AX41:BB41">
    <cfRule type="cellIs" dxfId="392" priority="581" operator="equal">
      <formula>"A"</formula>
    </cfRule>
    <cfRule type="cellIs" dxfId="391" priority="582" operator="equal">
      <formula>"E"</formula>
    </cfRule>
  </conditionalFormatting>
  <conditionalFormatting sqref="AX41:BB41">
    <cfRule type="colorScale" priority="580">
      <colorScale>
        <cfvo type="min"/>
        <cfvo type="max"/>
        <color rgb="FFFF7128"/>
        <color rgb="FFFFEF9C"/>
      </colorScale>
    </cfRule>
  </conditionalFormatting>
  <conditionalFormatting sqref="AX44:BB44">
    <cfRule type="cellIs" dxfId="390" priority="577" operator="equal">
      <formula>"A"</formula>
    </cfRule>
    <cfRule type="cellIs" dxfId="389" priority="578" operator="equal">
      <formula>"E"</formula>
    </cfRule>
  </conditionalFormatting>
  <conditionalFormatting sqref="AX44:BB44">
    <cfRule type="colorScale" priority="576">
      <colorScale>
        <cfvo type="min"/>
        <cfvo type="max"/>
        <color rgb="FFFF7128"/>
        <color rgb="FFFFEF9C"/>
      </colorScale>
    </cfRule>
  </conditionalFormatting>
  <conditionalFormatting sqref="P44:AW44">
    <cfRule type="cellIs" dxfId="388" priority="575" operator="equal">
      <formula>"a"</formula>
    </cfRule>
  </conditionalFormatting>
  <conditionalFormatting sqref="P44:AW44">
    <cfRule type="cellIs" dxfId="387" priority="571" operator="equal">
      <formula>"b"</formula>
    </cfRule>
    <cfRule type="cellIs" dxfId="386" priority="572" operator="equal">
      <formula>"e"</formula>
    </cfRule>
    <cfRule type="cellIs" dxfId="385" priority="573" operator="equal">
      <formula>"c"</formula>
    </cfRule>
    <cfRule type="cellIs" dxfId="384" priority="574" operator="equal">
      <formula>"n"</formula>
    </cfRule>
  </conditionalFormatting>
  <conditionalFormatting sqref="AX44:BB44">
    <cfRule type="cellIs" dxfId="383" priority="569" operator="equal">
      <formula>"A"</formula>
    </cfRule>
    <cfRule type="cellIs" dxfId="382" priority="570" operator="equal">
      <formula>"E"</formula>
    </cfRule>
  </conditionalFormatting>
  <conditionalFormatting sqref="AX44:BB44">
    <cfRule type="colorScale" priority="568">
      <colorScale>
        <cfvo type="min"/>
        <cfvo type="max"/>
        <color rgb="FFFF7128"/>
        <color rgb="FFFFEF9C"/>
      </colorScale>
    </cfRule>
  </conditionalFormatting>
  <conditionalFormatting sqref="AX44:BB44">
    <cfRule type="cellIs" dxfId="381" priority="566" operator="equal">
      <formula>"A"</formula>
    </cfRule>
    <cfRule type="cellIs" dxfId="380" priority="567" operator="equal">
      <formula>"E"</formula>
    </cfRule>
  </conditionalFormatting>
  <conditionalFormatting sqref="AX44:BB44">
    <cfRule type="colorScale" priority="565">
      <colorScale>
        <cfvo type="min"/>
        <cfvo type="max"/>
        <color rgb="FFFF7128"/>
        <color rgb="FFFFEF9C"/>
      </colorScale>
    </cfRule>
  </conditionalFormatting>
  <conditionalFormatting sqref="AX46:BB46">
    <cfRule type="cellIs" dxfId="379" priority="562" operator="equal">
      <formula>"A"</formula>
    </cfRule>
    <cfRule type="cellIs" dxfId="378" priority="563" operator="equal">
      <formula>"E"</formula>
    </cfRule>
  </conditionalFormatting>
  <conditionalFormatting sqref="AX46:BB46">
    <cfRule type="colorScale" priority="561">
      <colorScale>
        <cfvo type="min"/>
        <cfvo type="max"/>
        <color rgb="FFFF7128"/>
        <color rgb="FFFFEF9C"/>
      </colorScale>
    </cfRule>
  </conditionalFormatting>
  <conditionalFormatting sqref="P46:AW46">
    <cfRule type="cellIs" dxfId="377" priority="560" operator="equal">
      <formula>"a"</formula>
    </cfRule>
  </conditionalFormatting>
  <conditionalFormatting sqref="P46:AW46">
    <cfRule type="cellIs" dxfId="376" priority="556" operator="equal">
      <formula>"b"</formula>
    </cfRule>
    <cfRule type="cellIs" dxfId="375" priority="557" operator="equal">
      <formula>"e"</formula>
    </cfRule>
    <cfRule type="cellIs" dxfId="374" priority="558" operator="equal">
      <formula>"c"</formula>
    </cfRule>
    <cfRule type="cellIs" dxfId="373" priority="559" operator="equal">
      <formula>"n"</formula>
    </cfRule>
  </conditionalFormatting>
  <conditionalFormatting sqref="AX46:BB46">
    <cfRule type="cellIs" dxfId="372" priority="554" operator="equal">
      <formula>"A"</formula>
    </cfRule>
    <cfRule type="cellIs" dxfId="371" priority="555" operator="equal">
      <formula>"E"</formula>
    </cfRule>
  </conditionalFormatting>
  <conditionalFormatting sqref="AX46:BB46">
    <cfRule type="colorScale" priority="553">
      <colorScale>
        <cfvo type="min"/>
        <cfvo type="max"/>
        <color rgb="FFFF7128"/>
        <color rgb="FFFFEF9C"/>
      </colorScale>
    </cfRule>
  </conditionalFormatting>
  <conditionalFormatting sqref="AX46:BB46">
    <cfRule type="cellIs" dxfId="370" priority="551" operator="equal">
      <formula>"A"</formula>
    </cfRule>
    <cfRule type="cellIs" dxfId="369" priority="552" operator="equal">
      <formula>"E"</formula>
    </cfRule>
  </conditionalFormatting>
  <conditionalFormatting sqref="AX46:BB46">
    <cfRule type="colorScale" priority="550">
      <colorScale>
        <cfvo type="min"/>
        <cfvo type="max"/>
        <color rgb="FFFF7128"/>
        <color rgb="FFFFEF9C"/>
      </colorScale>
    </cfRule>
  </conditionalFormatting>
  <conditionalFormatting sqref="AX51:BB51">
    <cfRule type="cellIs" dxfId="368" priority="547" operator="equal">
      <formula>"A"</formula>
    </cfRule>
    <cfRule type="cellIs" dxfId="367" priority="548" operator="equal">
      <formula>"E"</formula>
    </cfRule>
  </conditionalFormatting>
  <conditionalFormatting sqref="AX51:BB51">
    <cfRule type="colorScale" priority="546">
      <colorScale>
        <cfvo type="min"/>
        <cfvo type="max"/>
        <color rgb="FFFF7128"/>
        <color rgb="FFFFEF9C"/>
      </colorScale>
    </cfRule>
  </conditionalFormatting>
  <conditionalFormatting sqref="P51:AW51">
    <cfRule type="cellIs" dxfId="366" priority="545" operator="equal">
      <formula>"a"</formula>
    </cfRule>
  </conditionalFormatting>
  <conditionalFormatting sqref="P51:AW51">
    <cfRule type="cellIs" dxfId="365" priority="541" operator="equal">
      <formula>"b"</formula>
    </cfRule>
    <cfRule type="cellIs" dxfId="364" priority="542" operator="equal">
      <formula>"e"</formula>
    </cfRule>
    <cfRule type="cellIs" dxfId="363" priority="543" operator="equal">
      <formula>"c"</formula>
    </cfRule>
    <cfRule type="cellIs" dxfId="362" priority="544" operator="equal">
      <formula>"n"</formula>
    </cfRule>
  </conditionalFormatting>
  <conditionalFormatting sqref="AX51:BB51">
    <cfRule type="cellIs" dxfId="361" priority="539" operator="equal">
      <formula>"A"</formula>
    </cfRule>
    <cfRule type="cellIs" dxfId="360" priority="540" operator="equal">
      <formula>"E"</formula>
    </cfRule>
  </conditionalFormatting>
  <conditionalFormatting sqref="AX51:BB51">
    <cfRule type="colorScale" priority="538">
      <colorScale>
        <cfvo type="min"/>
        <cfvo type="max"/>
        <color rgb="FFFF7128"/>
        <color rgb="FFFFEF9C"/>
      </colorScale>
    </cfRule>
  </conditionalFormatting>
  <conditionalFormatting sqref="AX51:BB51">
    <cfRule type="cellIs" dxfId="359" priority="536" operator="equal">
      <formula>"A"</formula>
    </cfRule>
    <cfRule type="cellIs" dxfId="358" priority="537" operator="equal">
      <formula>"E"</formula>
    </cfRule>
  </conditionalFormatting>
  <conditionalFormatting sqref="AX51:BB51">
    <cfRule type="colorScale" priority="535">
      <colorScale>
        <cfvo type="min"/>
        <cfvo type="max"/>
        <color rgb="FFFF7128"/>
        <color rgb="FFFFEF9C"/>
      </colorScale>
    </cfRule>
  </conditionalFormatting>
  <conditionalFormatting sqref="AX53:BB53">
    <cfRule type="cellIs" dxfId="357" priority="532" operator="equal">
      <formula>"A"</formula>
    </cfRule>
    <cfRule type="cellIs" dxfId="356" priority="533" operator="equal">
      <formula>"E"</formula>
    </cfRule>
  </conditionalFormatting>
  <conditionalFormatting sqref="AX53:BB53">
    <cfRule type="colorScale" priority="531">
      <colorScale>
        <cfvo type="min"/>
        <cfvo type="max"/>
        <color rgb="FFFF7128"/>
        <color rgb="FFFFEF9C"/>
      </colorScale>
    </cfRule>
  </conditionalFormatting>
  <conditionalFormatting sqref="Q53:AW53">
    <cfRule type="cellIs" dxfId="355" priority="530" operator="equal">
      <formula>"a"</formula>
    </cfRule>
  </conditionalFormatting>
  <conditionalFormatting sqref="Q53:AW53">
    <cfRule type="cellIs" dxfId="354" priority="526" operator="equal">
      <formula>"b"</formula>
    </cfRule>
    <cfRule type="cellIs" dxfId="353" priority="527" operator="equal">
      <formula>"e"</formula>
    </cfRule>
    <cfRule type="cellIs" dxfId="352" priority="528" operator="equal">
      <formula>"c"</formula>
    </cfRule>
    <cfRule type="cellIs" dxfId="351" priority="529" operator="equal">
      <formula>"n"</formula>
    </cfRule>
  </conditionalFormatting>
  <conditionalFormatting sqref="AX53:BB53">
    <cfRule type="cellIs" dxfId="350" priority="524" operator="equal">
      <formula>"A"</formula>
    </cfRule>
    <cfRule type="cellIs" dxfId="349" priority="525" operator="equal">
      <formula>"E"</formula>
    </cfRule>
  </conditionalFormatting>
  <conditionalFormatting sqref="AX53:BB53">
    <cfRule type="colorScale" priority="523">
      <colorScale>
        <cfvo type="min"/>
        <cfvo type="max"/>
        <color rgb="FFFF7128"/>
        <color rgb="FFFFEF9C"/>
      </colorScale>
    </cfRule>
  </conditionalFormatting>
  <conditionalFormatting sqref="AX53:BB53">
    <cfRule type="cellIs" dxfId="348" priority="521" operator="equal">
      <formula>"A"</formula>
    </cfRule>
    <cfRule type="cellIs" dxfId="347" priority="522" operator="equal">
      <formula>"E"</formula>
    </cfRule>
  </conditionalFormatting>
  <conditionalFormatting sqref="AX53:BB53">
    <cfRule type="colorScale" priority="520">
      <colorScale>
        <cfvo type="min"/>
        <cfvo type="max"/>
        <color rgb="FFFF7128"/>
        <color rgb="FFFFEF9C"/>
      </colorScale>
    </cfRule>
  </conditionalFormatting>
  <conditionalFormatting sqref="AX55:BB55">
    <cfRule type="cellIs" dxfId="346" priority="517" operator="equal">
      <formula>"A"</formula>
    </cfRule>
    <cfRule type="cellIs" dxfId="345" priority="518" operator="equal">
      <formula>"E"</formula>
    </cfRule>
  </conditionalFormatting>
  <conditionalFormatting sqref="AX55:BB55">
    <cfRule type="colorScale" priority="516">
      <colorScale>
        <cfvo type="min"/>
        <cfvo type="max"/>
        <color rgb="FFFF7128"/>
        <color rgb="FFFFEF9C"/>
      </colorScale>
    </cfRule>
  </conditionalFormatting>
  <conditionalFormatting sqref="P55:AW55">
    <cfRule type="cellIs" dxfId="344" priority="515" operator="equal">
      <formula>"a"</formula>
    </cfRule>
  </conditionalFormatting>
  <conditionalFormatting sqref="P55:AW55">
    <cfRule type="cellIs" dxfId="343" priority="511" operator="equal">
      <formula>"b"</formula>
    </cfRule>
    <cfRule type="cellIs" dxfId="342" priority="512" operator="equal">
      <formula>"e"</formula>
    </cfRule>
    <cfRule type="cellIs" dxfId="341" priority="513" operator="equal">
      <formula>"c"</formula>
    </cfRule>
    <cfRule type="cellIs" dxfId="340" priority="514" operator="equal">
      <formula>"n"</formula>
    </cfRule>
  </conditionalFormatting>
  <conditionalFormatting sqref="AX55:BB55">
    <cfRule type="cellIs" dxfId="339" priority="509" operator="equal">
      <formula>"A"</formula>
    </cfRule>
    <cfRule type="cellIs" dxfId="338" priority="510" operator="equal">
      <formula>"E"</formula>
    </cfRule>
  </conditionalFormatting>
  <conditionalFormatting sqref="AX55:BB55">
    <cfRule type="colorScale" priority="508">
      <colorScale>
        <cfvo type="min"/>
        <cfvo type="max"/>
        <color rgb="FFFF7128"/>
        <color rgb="FFFFEF9C"/>
      </colorScale>
    </cfRule>
  </conditionalFormatting>
  <conditionalFormatting sqref="AX55:BB55">
    <cfRule type="cellIs" dxfId="337" priority="506" operator="equal">
      <formula>"A"</formula>
    </cfRule>
    <cfRule type="cellIs" dxfId="336" priority="507" operator="equal">
      <formula>"E"</formula>
    </cfRule>
  </conditionalFormatting>
  <conditionalFormatting sqref="AX55:BB55">
    <cfRule type="colorScale" priority="505">
      <colorScale>
        <cfvo type="min"/>
        <cfvo type="max"/>
        <color rgb="FFFF7128"/>
        <color rgb="FFFFEF9C"/>
      </colorScale>
    </cfRule>
  </conditionalFormatting>
  <conditionalFormatting sqref="AX61:BB61">
    <cfRule type="cellIs" dxfId="335" priority="502" operator="equal">
      <formula>"A"</formula>
    </cfRule>
    <cfRule type="cellIs" dxfId="334" priority="503" operator="equal">
      <formula>"E"</formula>
    </cfRule>
  </conditionalFormatting>
  <conditionalFormatting sqref="AX61:BB61">
    <cfRule type="colorScale" priority="501">
      <colorScale>
        <cfvo type="min"/>
        <cfvo type="max"/>
        <color rgb="FFFF7128"/>
        <color rgb="FFFFEF9C"/>
      </colorScale>
    </cfRule>
  </conditionalFormatting>
  <conditionalFormatting sqref="P61:AW61">
    <cfRule type="cellIs" dxfId="333" priority="500" operator="equal">
      <formula>"a"</formula>
    </cfRule>
  </conditionalFormatting>
  <conditionalFormatting sqref="P61:AW61">
    <cfRule type="cellIs" dxfId="332" priority="496" operator="equal">
      <formula>"b"</formula>
    </cfRule>
    <cfRule type="cellIs" dxfId="331" priority="497" operator="equal">
      <formula>"e"</formula>
    </cfRule>
    <cfRule type="cellIs" dxfId="330" priority="498" operator="equal">
      <formula>"c"</formula>
    </cfRule>
    <cfRule type="cellIs" dxfId="329" priority="499" operator="equal">
      <formula>"n"</formula>
    </cfRule>
  </conditionalFormatting>
  <conditionalFormatting sqref="AX61:BB61">
    <cfRule type="cellIs" dxfId="328" priority="494" operator="equal">
      <formula>"A"</formula>
    </cfRule>
    <cfRule type="cellIs" dxfId="327" priority="495" operator="equal">
      <formula>"E"</formula>
    </cfRule>
  </conditionalFormatting>
  <conditionalFormatting sqref="AX61:BB61">
    <cfRule type="colorScale" priority="493">
      <colorScale>
        <cfvo type="min"/>
        <cfvo type="max"/>
        <color rgb="FFFF7128"/>
        <color rgb="FFFFEF9C"/>
      </colorScale>
    </cfRule>
  </conditionalFormatting>
  <conditionalFormatting sqref="AX61:BB61">
    <cfRule type="cellIs" dxfId="326" priority="491" operator="equal">
      <formula>"A"</formula>
    </cfRule>
    <cfRule type="cellIs" dxfId="325" priority="492" operator="equal">
      <formula>"E"</formula>
    </cfRule>
  </conditionalFormatting>
  <conditionalFormatting sqref="AX61:BB61">
    <cfRule type="colorScale" priority="490">
      <colorScale>
        <cfvo type="min"/>
        <cfvo type="max"/>
        <color rgb="FFFF7128"/>
        <color rgb="FFFFEF9C"/>
      </colorScale>
    </cfRule>
  </conditionalFormatting>
  <conditionalFormatting sqref="AX63:BB63">
    <cfRule type="cellIs" dxfId="324" priority="487" operator="equal">
      <formula>"A"</formula>
    </cfRule>
    <cfRule type="cellIs" dxfId="323" priority="488" operator="equal">
      <formula>"E"</formula>
    </cfRule>
  </conditionalFormatting>
  <conditionalFormatting sqref="AX63:BB63">
    <cfRule type="colorScale" priority="486">
      <colorScale>
        <cfvo type="min"/>
        <cfvo type="max"/>
        <color rgb="FFFF7128"/>
        <color rgb="FFFFEF9C"/>
      </colorScale>
    </cfRule>
  </conditionalFormatting>
  <conditionalFormatting sqref="P63:AW63">
    <cfRule type="cellIs" dxfId="322" priority="485" operator="equal">
      <formula>"a"</formula>
    </cfRule>
  </conditionalFormatting>
  <conditionalFormatting sqref="P63:AW63">
    <cfRule type="cellIs" dxfId="321" priority="481" operator="equal">
      <formula>"b"</formula>
    </cfRule>
    <cfRule type="cellIs" dxfId="320" priority="482" operator="equal">
      <formula>"e"</formula>
    </cfRule>
    <cfRule type="cellIs" dxfId="319" priority="483" operator="equal">
      <formula>"c"</formula>
    </cfRule>
    <cfRule type="cellIs" dxfId="318" priority="484" operator="equal">
      <formula>"n"</formula>
    </cfRule>
  </conditionalFormatting>
  <conditionalFormatting sqref="AX63:BB63">
    <cfRule type="cellIs" dxfId="317" priority="479" operator="equal">
      <formula>"A"</formula>
    </cfRule>
    <cfRule type="cellIs" dxfId="316" priority="480" operator="equal">
      <formula>"E"</formula>
    </cfRule>
  </conditionalFormatting>
  <conditionalFormatting sqref="AX63:BB63">
    <cfRule type="colorScale" priority="478">
      <colorScale>
        <cfvo type="min"/>
        <cfvo type="max"/>
        <color rgb="FFFF7128"/>
        <color rgb="FFFFEF9C"/>
      </colorScale>
    </cfRule>
  </conditionalFormatting>
  <conditionalFormatting sqref="AX63:BB63">
    <cfRule type="cellIs" dxfId="315" priority="476" operator="equal">
      <formula>"A"</formula>
    </cfRule>
    <cfRule type="cellIs" dxfId="314" priority="477" operator="equal">
      <formula>"E"</formula>
    </cfRule>
  </conditionalFormatting>
  <conditionalFormatting sqref="AX63:BB63">
    <cfRule type="colorScale" priority="475">
      <colorScale>
        <cfvo type="min"/>
        <cfvo type="max"/>
        <color rgb="FFFF7128"/>
        <color rgb="FFFFEF9C"/>
      </colorScale>
    </cfRule>
  </conditionalFormatting>
  <conditionalFormatting sqref="AX65:BB65">
    <cfRule type="cellIs" dxfId="313" priority="472" operator="equal">
      <formula>"A"</formula>
    </cfRule>
    <cfRule type="cellIs" dxfId="312" priority="473" operator="equal">
      <formula>"E"</formula>
    </cfRule>
  </conditionalFormatting>
  <conditionalFormatting sqref="AX65:BB65">
    <cfRule type="colorScale" priority="471">
      <colorScale>
        <cfvo type="min"/>
        <cfvo type="max"/>
        <color rgb="FFFF7128"/>
        <color rgb="FFFFEF9C"/>
      </colorScale>
    </cfRule>
  </conditionalFormatting>
  <conditionalFormatting sqref="P65:AW65">
    <cfRule type="cellIs" dxfId="311" priority="470" operator="equal">
      <formula>"a"</formula>
    </cfRule>
  </conditionalFormatting>
  <conditionalFormatting sqref="P65:AW65">
    <cfRule type="cellIs" dxfId="310" priority="466" operator="equal">
      <formula>"b"</formula>
    </cfRule>
    <cfRule type="cellIs" dxfId="309" priority="467" operator="equal">
      <formula>"e"</formula>
    </cfRule>
    <cfRule type="cellIs" dxfId="308" priority="468" operator="equal">
      <formula>"c"</formula>
    </cfRule>
    <cfRule type="cellIs" dxfId="307" priority="469" operator="equal">
      <formula>"n"</formula>
    </cfRule>
  </conditionalFormatting>
  <conditionalFormatting sqref="AX65:BB65">
    <cfRule type="cellIs" dxfId="306" priority="464" operator="equal">
      <formula>"A"</formula>
    </cfRule>
    <cfRule type="cellIs" dxfId="305" priority="465" operator="equal">
      <formula>"E"</formula>
    </cfRule>
  </conditionalFormatting>
  <conditionalFormatting sqref="AX65:BB65">
    <cfRule type="colorScale" priority="463">
      <colorScale>
        <cfvo type="min"/>
        <cfvo type="max"/>
        <color rgb="FFFF7128"/>
        <color rgb="FFFFEF9C"/>
      </colorScale>
    </cfRule>
  </conditionalFormatting>
  <conditionalFormatting sqref="AX65:BB65">
    <cfRule type="cellIs" dxfId="304" priority="461" operator="equal">
      <formula>"A"</formula>
    </cfRule>
    <cfRule type="cellIs" dxfId="303" priority="462" operator="equal">
      <formula>"E"</formula>
    </cfRule>
  </conditionalFormatting>
  <conditionalFormatting sqref="AX65:BB65">
    <cfRule type="colorScale" priority="460">
      <colorScale>
        <cfvo type="min"/>
        <cfvo type="max"/>
        <color rgb="FFFF7128"/>
        <color rgb="FFFFEF9C"/>
      </colorScale>
    </cfRule>
  </conditionalFormatting>
  <conditionalFormatting sqref="AX68:BB68">
    <cfRule type="cellIs" dxfId="302" priority="457" operator="equal">
      <formula>"A"</formula>
    </cfRule>
    <cfRule type="cellIs" dxfId="301" priority="458" operator="equal">
      <formula>"E"</formula>
    </cfRule>
  </conditionalFormatting>
  <conditionalFormatting sqref="AX68:BB68">
    <cfRule type="colorScale" priority="456">
      <colorScale>
        <cfvo type="min"/>
        <cfvo type="max"/>
        <color rgb="FFFF7128"/>
        <color rgb="FFFFEF9C"/>
      </colorScale>
    </cfRule>
  </conditionalFormatting>
  <conditionalFormatting sqref="P68:AW68">
    <cfRule type="cellIs" dxfId="300" priority="455" operator="equal">
      <formula>"a"</formula>
    </cfRule>
  </conditionalFormatting>
  <conditionalFormatting sqref="P68:AW68">
    <cfRule type="cellIs" dxfId="299" priority="451" operator="equal">
      <formula>"b"</formula>
    </cfRule>
    <cfRule type="cellIs" dxfId="298" priority="452" operator="equal">
      <formula>"e"</formula>
    </cfRule>
    <cfRule type="cellIs" dxfId="297" priority="453" operator="equal">
      <formula>"c"</formula>
    </cfRule>
    <cfRule type="cellIs" dxfId="296" priority="454" operator="equal">
      <formula>"n"</formula>
    </cfRule>
  </conditionalFormatting>
  <conditionalFormatting sqref="AX68:BB68">
    <cfRule type="cellIs" dxfId="295" priority="449" operator="equal">
      <formula>"A"</formula>
    </cfRule>
    <cfRule type="cellIs" dxfId="294" priority="450" operator="equal">
      <formula>"E"</formula>
    </cfRule>
  </conditionalFormatting>
  <conditionalFormatting sqref="AX68:BB68">
    <cfRule type="colorScale" priority="448">
      <colorScale>
        <cfvo type="min"/>
        <cfvo type="max"/>
        <color rgb="FFFF7128"/>
        <color rgb="FFFFEF9C"/>
      </colorScale>
    </cfRule>
  </conditionalFormatting>
  <conditionalFormatting sqref="AX68:BB68">
    <cfRule type="cellIs" dxfId="293" priority="446" operator="equal">
      <formula>"A"</formula>
    </cfRule>
    <cfRule type="cellIs" dxfId="292" priority="447" operator="equal">
      <formula>"E"</formula>
    </cfRule>
  </conditionalFormatting>
  <conditionalFormatting sqref="AX68:BB68">
    <cfRule type="colorScale" priority="445">
      <colorScale>
        <cfvo type="min"/>
        <cfvo type="max"/>
        <color rgb="FFFF7128"/>
        <color rgb="FFFFEF9C"/>
      </colorScale>
    </cfRule>
  </conditionalFormatting>
  <conditionalFormatting sqref="AX70:BB70">
    <cfRule type="cellIs" dxfId="291" priority="442" operator="equal">
      <formula>"A"</formula>
    </cfRule>
    <cfRule type="cellIs" dxfId="290" priority="443" operator="equal">
      <formula>"E"</formula>
    </cfRule>
  </conditionalFormatting>
  <conditionalFormatting sqref="AX70:BB70">
    <cfRule type="colorScale" priority="441">
      <colorScale>
        <cfvo type="min"/>
        <cfvo type="max"/>
        <color rgb="FFFF7128"/>
        <color rgb="FFFFEF9C"/>
      </colorScale>
    </cfRule>
  </conditionalFormatting>
  <conditionalFormatting sqref="P70:AW70">
    <cfRule type="cellIs" dxfId="289" priority="440" operator="equal">
      <formula>"a"</formula>
    </cfRule>
  </conditionalFormatting>
  <conditionalFormatting sqref="P70:AW70">
    <cfRule type="cellIs" dxfId="288" priority="436" operator="equal">
      <formula>"b"</formula>
    </cfRule>
    <cfRule type="cellIs" dxfId="287" priority="437" operator="equal">
      <formula>"e"</formula>
    </cfRule>
    <cfRule type="cellIs" dxfId="286" priority="438" operator="equal">
      <formula>"c"</formula>
    </cfRule>
    <cfRule type="cellIs" dxfId="285" priority="439" operator="equal">
      <formula>"n"</formula>
    </cfRule>
  </conditionalFormatting>
  <conditionalFormatting sqref="AX70:BB70">
    <cfRule type="cellIs" dxfId="284" priority="434" operator="equal">
      <formula>"A"</formula>
    </cfRule>
    <cfRule type="cellIs" dxfId="283" priority="435" operator="equal">
      <formula>"E"</formula>
    </cfRule>
  </conditionalFormatting>
  <conditionalFormatting sqref="AX70:BB70">
    <cfRule type="colorScale" priority="433">
      <colorScale>
        <cfvo type="min"/>
        <cfvo type="max"/>
        <color rgb="FFFF7128"/>
        <color rgb="FFFFEF9C"/>
      </colorScale>
    </cfRule>
  </conditionalFormatting>
  <conditionalFormatting sqref="AX70:BB70">
    <cfRule type="cellIs" dxfId="282" priority="431" operator="equal">
      <formula>"A"</formula>
    </cfRule>
    <cfRule type="cellIs" dxfId="281" priority="432" operator="equal">
      <formula>"E"</formula>
    </cfRule>
  </conditionalFormatting>
  <conditionalFormatting sqref="AX70:BB70">
    <cfRule type="colorScale" priority="430">
      <colorScale>
        <cfvo type="min"/>
        <cfvo type="max"/>
        <color rgb="FFFF7128"/>
        <color rgb="FFFFEF9C"/>
      </colorScale>
    </cfRule>
  </conditionalFormatting>
  <conditionalFormatting sqref="AX72:BB72">
    <cfRule type="cellIs" dxfId="280" priority="427" operator="equal">
      <formula>"A"</formula>
    </cfRule>
    <cfRule type="cellIs" dxfId="279" priority="428" operator="equal">
      <formula>"E"</formula>
    </cfRule>
  </conditionalFormatting>
  <conditionalFormatting sqref="AX72:BB72">
    <cfRule type="colorScale" priority="426">
      <colorScale>
        <cfvo type="min"/>
        <cfvo type="max"/>
        <color rgb="FFFF7128"/>
        <color rgb="FFFFEF9C"/>
      </colorScale>
    </cfRule>
  </conditionalFormatting>
  <conditionalFormatting sqref="P72:AW72">
    <cfRule type="cellIs" dxfId="278" priority="425" operator="equal">
      <formula>"a"</formula>
    </cfRule>
  </conditionalFormatting>
  <conditionalFormatting sqref="P72:AW72">
    <cfRule type="cellIs" dxfId="277" priority="421" operator="equal">
      <formula>"b"</formula>
    </cfRule>
    <cfRule type="cellIs" dxfId="276" priority="422" operator="equal">
      <formula>"e"</formula>
    </cfRule>
    <cfRule type="cellIs" dxfId="275" priority="423" operator="equal">
      <formula>"c"</formula>
    </cfRule>
    <cfRule type="cellIs" dxfId="274" priority="424" operator="equal">
      <formula>"n"</formula>
    </cfRule>
  </conditionalFormatting>
  <conditionalFormatting sqref="AX72:BB72">
    <cfRule type="cellIs" dxfId="273" priority="419" operator="equal">
      <formula>"A"</formula>
    </cfRule>
    <cfRule type="cellIs" dxfId="272" priority="420" operator="equal">
      <formula>"E"</formula>
    </cfRule>
  </conditionalFormatting>
  <conditionalFormatting sqref="AX72:BB72">
    <cfRule type="colorScale" priority="418">
      <colorScale>
        <cfvo type="min"/>
        <cfvo type="max"/>
        <color rgb="FFFF7128"/>
        <color rgb="FFFFEF9C"/>
      </colorScale>
    </cfRule>
  </conditionalFormatting>
  <conditionalFormatting sqref="AX72:BB72">
    <cfRule type="cellIs" dxfId="271" priority="416" operator="equal">
      <formula>"A"</formula>
    </cfRule>
    <cfRule type="cellIs" dxfId="270" priority="417" operator="equal">
      <formula>"E"</formula>
    </cfRule>
  </conditionalFormatting>
  <conditionalFormatting sqref="AX72:BB72">
    <cfRule type="colorScale" priority="415">
      <colorScale>
        <cfvo type="min"/>
        <cfvo type="max"/>
        <color rgb="FFFF7128"/>
        <color rgb="FFFFEF9C"/>
      </colorScale>
    </cfRule>
  </conditionalFormatting>
  <conditionalFormatting sqref="AX39:BB39">
    <cfRule type="cellIs" dxfId="269" priority="412" operator="equal">
      <formula>"A"</formula>
    </cfRule>
    <cfRule type="cellIs" dxfId="268" priority="413" operator="equal">
      <formula>"E"</formula>
    </cfRule>
  </conditionalFormatting>
  <conditionalFormatting sqref="AX39:BB39">
    <cfRule type="colorScale" priority="411">
      <colorScale>
        <cfvo type="min"/>
        <cfvo type="max"/>
        <color rgb="FFFF7128"/>
        <color rgb="FFFFEF9C"/>
      </colorScale>
    </cfRule>
  </conditionalFormatting>
  <conditionalFormatting sqref="P39:AW39">
    <cfRule type="cellIs" dxfId="267" priority="410" operator="equal">
      <formula>"a"</formula>
    </cfRule>
  </conditionalFormatting>
  <conditionalFormatting sqref="P39:AW39">
    <cfRule type="cellIs" dxfId="266" priority="406" operator="equal">
      <formula>"b"</formula>
    </cfRule>
    <cfRule type="cellIs" dxfId="265" priority="407" operator="equal">
      <formula>"e"</formula>
    </cfRule>
    <cfRule type="cellIs" dxfId="264" priority="408" operator="equal">
      <formula>"c"</formula>
    </cfRule>
    <cfRule type="cellIs" dxfId="263" priority="409" operator="equal">
      <formula>"n"</formula>
    </cfRule>
  </conditionalFormatting>
  <conditionalFormatting sqref="AX39:BB39">
    <cfRule type="cellIs" dxfId="262" priority="404" operator="equal">
      <formula>"A"</formula>
    </cfRule>
    <cfRule type="cellIs" dxfId="261" priority="405" operator="equal">
      <formula>"E"</formula>
    </cfRule>
  </conditionalFormatting>
  <conditionalFormatting sqref="AX39:BB39">
    <cfRule type="colorScale" priority="403">
      <colorScale>
        <cfvo type="min"/>
        <cfvo type="max"/>
        <color rgb="FFFF7128"/>
        <color rgb="FFFFEF9C"/>
      </colorScale>
    </cfRule>
  </conditionalFormatting>
  <conditionalFormatting sqref="AX39:BB39">
    <cfRule type="cellIs" dxfId="260" priority="401" operator="equal">
      <formula>"A"</formula>
    </cfRule>
    <cfRule type="cellIs" dxfId="259" priority="402" operator="equal">
      <formula>"E"</formula>
    </cfRule>
  </conditionalFormatting>
  <conditionalFormatting sqref="AX39:BB39">
    <cfRule type="colorScale" priority="400">
      <colorScale>
        <cfvo type="min"/>
        <cfvo type="max"/>
        <color rgb="FFFF7128"/>
        <color rgb="FFFFEF9C"/>
      </colorScale>
    </cfRule>
  </conditionalFormatting>
  <conditionalFormatting sqref="AX59:BB59">
    <cfRule type="cellIs" dxfId="258" priority="397" operator="equal">
      <formula>"A"</formula>
    </cfRule>
    <cfRule type="cellIs" dxfId="257" priority="398" operator="equal">
      <formula>"E"</formula>
    </cfRule>
  </conditionalFormatting>
  <conditionalFormatting sqref="AX59:BB59">
    <cfRule type="colorScale" priority="396">
      <colorScale>
        <cfvo type="min"/>
        <cfvo type="max"/>
        <color rgb="FFFF7128"/>
        <color rgb="FFFFEF9C"/>
      </colorScale>
    </cfRule>
  </conditionalFormatting>
  <conditionalFormatting sqref="P59:AW59">
    <cfRule type="cellIs" dxfId="256" priority="395" operator="equal">
      <formula>"a"</formula>
    </cfRule>
  </conditionalFormatting>
  <conditionalFormatting sqref="P59:AW59">
    <cfRule type="cellIs" dxfId="255" priority="391" operator="equal">
      <formula>"b"</formula>
    </cfRule>
    <cfRule type="cellIs" dxfId="254" priority="392" operator="equal">
      <formula>"e"</formula>
    </cfRule>
    <cfRule type="cellIs" dxfId="253" priority="393" operator="equal">
      <formula>"c"</formula>
    </cfRule>
    <cfRule type="cellIs" dxfId="252" priority="394" operator="equal">
      <formula>"n"</formula>
    </cfRule>
  </conditionalFormatting>
  <conditionalFormatting sqref="AX59:BB59">
    <cfRule type="cellIs" dxfId="251" priority="389" operator="equal">
      <formula>"A"</formula>
    </cfRule>
    <cfRule type="cellIs" dxfId="250" priority="390" operator="equal">
      <formula>"E"</formula>
    </cfRule>
  </conditionalFormatting>
  <conditionalFormatting sqref="AX59:BB59">
    <cfRule type="colorScale" priority="388">
      <colorScale>
        <cfvo type="min"/>
        <cfvo type="max"/>
        <color rgb="FFFF7128"/>
        <color rgb="FFFFEF9C"/>
      </colorScale>
    </cfRule>
  </conditionalFormatting>
  <conditionalFormatting sqref="AX59:BB59">
    <cfRule type="cellIs" dxfId="249" priority="386" operator="equal">
      <formula>"A"</formula>
    </cfRule>
    <cfRule type="cellIs" dxfId="248" priority="387" operator="equal">
      <formula>"E"</formula>
    </cfRule>
  </conditionalFormatting>
  <conditionalFormatting sqref="AX59:BB59">
    <cfRule type="colorScale" priority="385">
      <colorScale>
        <cfvo type="min"/>
        <cfvo type="max"/>
        <color rgb="FFFF7128"/>
        <color rgb="FFFFEF9C"/>
      </colorScale>
    </cfRule>
  </conditionalFormatting>
  <conditionalFormatting sqref="AX74:BB74">
    <cfRule type="cellIs" dxfId="247" priority="382" operator="equal">
      <formula>"A"</formula>
    </cfRule>
    <cfRule type="cellIs" dxfId="246" priority="383" operator="equal">
      <formula>"E"</formula>
    </cfRule>
  </conditionalFormatting>
  <conditionalFormatting sqref="AX74:BB74">
    <cfRule type="colorScale" priority="381">
      <colorScale>
        <cfvo type="min"/>
        <cfvo type="max"/>
        <color rgb="FFFF7128"/>
        <color rgb="FFFFEF9C"/>
      </colorScale>
    </cfRule>
  </conditionalFormatting>
  <conditionalFormatting sqref="P74:AW74">
    <cfRule type="cellIs" dxfId="245" priority="380" operator="equal">
      <formula>"a"</formula>
    </cfRule>
  </conditionalFormatting>
  <conditionalFormatting sqref="P74:AW74">
    <cfRule type="cellIs" dxfId="244" priority="376" operator="equal">
      <formula>"b"</formula>
    </cfRule>
    <cfRule type="cellIs" dxfId="243" priority="377" operator="equal">
      <formula>"e"</formula>
    </cfRule>
    <cfRule type="cellIs" dxfId="242" priority="378" operator="equal">
      <formula>"c"</formula>
    </cfRule>
    <cfRule type="cellIs" dxfId="241" priority="379" operator="equal">
      <formula>"n"</formula>
    </cfRule>
  </conditionalFormatting>
  <conditionalFormatting sqref="AX74:BB74">
    <cfRule type="cellIs" dxfId="240" priority="374" operator="equal">
      <formula>"A"</formula>
    </cfRule>
    <cfRule type="cellIs" dxfId="239" priority="375" operator="equal">
      <formula>"E"</formula>
    </cfRule>
  </conditionalFormatting>
  <conditionalFormatting sqref="AX74:BB74">
    <cfRule type="colorScale" priority="373">
      <colorScale>
        <cfvo type="min"/>
        <cfvo type="max"/>
        <color rgb="FFFF7128"/>
        <color rgb="FFFFEF9C"/>
      </colorScale>
    </cfRule>
  </conditionalFormatting>
  <conditionalFormatting sqref="AX74:BB74">
    <cfRule type="cellIs" dxfId="238" priority="371" operator="equal">
      <formula>"A"</formula>
    </cfRule>
    <cfRule type="cellIs" dxfId="237" priority="372" operator="equal">
      <formula>"E"</formula>
    </cfRule>
  </conditionalFormatting>
  <conditionalFormatting sqref="AX74:BB74">
    <cfRule type="colorScale" priority="370">
      <colorScale>
        <cfvo type="min"/>
        <cfvo type="max"/>
        <color rgb="FFFF7128"/>
        <color rgb="FFFFEF9C"/>
      </colorScale>
    </cfRule>
  </conditionalFormatting>
  <conditionalFormatting sqref="P40:AW40">
    <cfRule type="cellIs" dxfId="226" priority="257" operator="equal">
      <formula>"a"</formula>
    </cfRule>
  </conditionalFormatting>
  <conditionalFormatting sqref="P40:AW40">
    <cfRule type="cellIs" dxfId="225" priority="253" operator="equal">
      <formula>"b"</formula>
    </cfRule>
    <cfRule type="cellIs" dxfId="224" priority="254" operator="equal">
      <formula>"e"</formula>
    </cfRule>
    <cfRule type="cellIs" dxfId="223" priority="255" operator="equal">
      <formula>"c"</formula>
    </cfRule>
    <cfRule type="cellIs" dxfId="222" priority="256" operator="equal">
      <formula>"n"</formula>
    </cfRule>
  </conditionalFormatting>
  <conditionalFormatting sqref="P60:AW60">
    <cfRule type="cellIs" dxfId="221" priority="252" operator="equal">
      <formula>"a"</formula>
    </cfRule>
  </conditionalFormatting>
  <conditionalFormatting sqref="P60:AW60">
    <cfRule type="cellIs" dxfId="220" priority="248" operator="equal">
      <formula>"b"</formula>
    </cfRule>
    <cfRule type="cellIs" dxfId="219" priority="249" operator="equal">
      <formula>"e"</formula>
    </cfRule>
    <cfRule type="cellIs" dxfId="218" priority="250" operator="equal">
      <formula>"c"</formula>
    </cfRule>
    <cfRule type="cellIs" dxfId="217" priority="251" operator="equal">
      <formula>"n"</formula>
    </cfRule>
  </conditionalFormatting>
  <conditionalFormatting sqref="P53">
    <cfRule type="cellIs" dxfId="211" priority="227" operator="equal">
      <formula>"a"</formula>
    </cfRule>
  </conditionalFormatting>
  <conditionalFormatting sqref="P53">
    <cfRule type="cellIs" dxfId="210" priority="223" operator="equal">
      <formula>"b"</formula>
    </cfRule>
    <cfRule type="cellIs" dxfId="209" priority="224" operator="equal">
      <formula>"e"</formula>
    </cfRule>
    <cfRule type="cellIs" dxfId="208" priority="225" operator="equal">
      <formula>"c"</formula>
    </cfRule>
    <cfRule type="cellIs" dxfId="207" priority="226" operator="equal">
      <formula>"n"</formula>
    </cfRule>
  </conditionalFormatting>
  <conditionalFormatting sqref="P5:AW8">
    <cfRule type="cellIs" dxfId="186" priority="142" operator="equal">
      <formula>"a"</formula>
    </cfRule>
  </conditionalFormatting>
  <conditionalFormatting sqref="P5:AW8">
    <cfRule type="cellIs" dxfId="185" priority="138" operator="equal">
      <formula>"b"</formula>
    </cfRule>
    <cfRule type="cellIs" dxfId="184" priority="139" operator="equal">
      <formula>"e"</formula>
    </cfRule>
    <cfRule type="cellIs" dxfId="183" priority="140" operator="equal">
      <formula>"c"</formula>
    </cfRule>
    <cfRule type="cellIs" dxfId="182" priority="141" operator="equal">
      <formula>"n"</formula>
    </cfRule>
  </conditionalFormatting>
  <conditionalFormatting sqref="P10:AW11">
    <cfRule type="cellIs" dxfId="181" priority="134" operator="equal">
      <formula>"a"</formula>
    </cfRule>
  </conditionalFormatting>
  <conditionalFormatting sqref="P10:AW11">
    <cfRule type="cellIs" dxfId="180" priority="130" operator="equal">
      <formula>"b"</formula>
    </cfRule>
    <cfRule type="cellIs" dxfId="179" priority="131" operator="equal">
      <formula>"e"</formula>
    </cfRule>
    <cfRule type="cellIs" dxfId="178" priority="132" operator="equal">
      <formula>"c"</formula>
    </cfRule>
    <cfRule type="cellIs" dxfId="177" priority="133" operator="equal">
      <formula>"n"</formula>
    </cfRule>
  </conditionalFormatting>
  <conditionalFormatting sqref="P13:AW19">
    <cfRule type="cellIs" dxfId="176" priority="126" operator="equal">
      <formula>"a"</formula>
    </cfRule>
  </conditionalFormatting>
  <conditionalFormatting sqref="P13:AW19">
    <cfRule type="cellIs" dxfId="175" priority="122" operator="equal">
      <formula>"b"</formula>
    </cfRule>
    <cfRule type="cellIs" dxfId="174" priority="123" operator="equal">
      <formula>"e"</formula>
    </cfRule>
    <cfRule type="cellIs" dxfId="173" priority="124" operator="equal">
      <formula>"c"</formula>
    </cfRule>
    <cfRule type="cellIs" dxfId="172" priority="125" operator="equal">
      <formula>"n"</formula>
    </cfRule>
  </conditionalFormatting>
  <conditionalFormatting sqref="P21:AW21 P23:AW23">
    <cfRule type="cellIs" dxfId="171" priority="118" operator="equal">
      <formula>"a"</formula>
    </cfRule>
  </conditionalFormatting>
  <conditionalFormatting sqref="P21:AW21 P23:AW23">
    <cfRule type="cellIs" dxfId="170" priority="114" operator="equal">
      <formula>"b"</formula>
    </cfRule>
    <cfRule type="cellIs" dxfId="169" priority="115" operator="equal">
      <formula>"e"</formula>
    </cfRule>
    <cfRule type="cellIs" dxfId="168" priority="116" operator="equal">
      <formula>"c"</formula>
    </cfRule>
    <cfRule type="cellIs" dxfId="167" priority="117" operator="equal">
      <formula>"n"</formula>
    </cfRule>
  </conditionalFormatting>
  <conditionalFormatting sqref="P25:AW28">
    <cfRule type="cellIs" dxfId="166" priority="110" operator="equal">
      <formula>"a"</formula>
    </cfRule>
  </conditionalFormatting>
  <conditionalFormatting sqref="P25:AW28">
    <cfRule type="cellIs" dxfId="165" priority="106" operator="equal">
      <formula>"b"</formula>
    </cfRule>
    <cfRule type="cellIs" dxfId="164" priority="107" operator="equal">
      <formula>"e"</formula>
    </cfRule>
    <cfRule type="cellIs" dxfId="163" priority="108" operator="equal">
      <formula>"c"</formula>
    </cfRule>
    <cfRule type="cellIs" dxfId="162" priority="109" operator="equal">
      <formula>"n"</formula>
    </cfRule>
  </conditionalFormatting>
  <conditionalFormatting sqref="P30:AW38">
    <cfRule type="cellIs" dxfId="161" priority="102" operator="equal">
      <formula>"a"</formula>
    </cfRule>
  </conditionalFormatting>
  <conditionalFormatting sqref="P30:AW38">
    <cfRule type="cellIs" dxfId="160" priority="98" operator="equal">
      <formula>"b"</formula>
    </cfRule>
    <cfRule type="cellIs" dxfId="159" priority="99" operator="equal">
      <formula>"e"</formula>
    </cfRule>
    <cfRule type="cellIs" dxfId="158" priority="100" operator="equal">
      <formula>"c"</formula>
    </cfRule>
    <cfRule type="cellIs" dxfId="157" priority="101" operator="equal">
      <formula>"n"</formula>
    </cfRule>
  </conditionalFormatting>
  <conditionalFormatting sqref="P42:AW43">
    <cfRule type="cellIs" dxfId="156" priority="94" operator="equal">
      <formula>"a"</formula>
    </cfRule>
  </conditionalFormatting>
  <conditionalFormatting sqref="P42:AW43">
    <cfRule type="cellIs" dxfId="155" priority="90" operator="equal">
      <formula>"b"</formula>
    </cfRule>
    <cfRule type="cellIs" dxfId="154" priority="91" operator="equal">
      <formula>"e"</formula>
    </cfRule>
    <cfRule type="cellIs" dxfId="153" priority="92" operator="equal">
      <formula>"c"</formula>
    </cfRule>
    <cfRule type="cellIs" dxfId="152" priority="93" operator="equal">
      <formula>"n"</formula>
    </cfRule>
  </conditionalFormatting>
  <conditionalFormatting sqref="P47:AW50">
    <cfRule type="cellIs" dxfId="151" priority="86" operator="equal">
      <formula>"a"</formula>
    </cfRule>
  </conditionalFormatting>
  <conditionalFormatting sqref="P47:AW50">
    <cfRule type="cellIs" dxfId="150" priority="82" operator="equal">
      <formula>"b"</formula>
    </cfRule>
    <cfRule type="cellIs" dxfId="149" priority="83" operator="equal">
      <formula>"e"</formula>
    </cfRule>
    <cfRule type="cellIs" dxfId="148" priority="84" operator="equal">
      <formula>"c"</formula>
    </cfRule>
    <cfRule type="cellIs" dxfId="147" priority="85" operator="equal">
      <formula>"n"</formula>
    </cfRule>
  </conditionalFormatting>
  <conditionalFormatting sqref="P56:AW58">
    <cfRule type="cellIs" dxfId="141" priority="70" operator="equal">
      <formula>"a"</formula>
    </cfRule>
  </conditionalFormatting>
  <conditionalFormatting sqref="P56:AW58">
    <cfRule type="cellIs" dxfId="140" priority="66" operator="equal">
      <formula>"b"</formula>
    </cfRule>
    <cfRule type="cellIs" dxfId="139" priority="67" operator="equal">
      <formula>"e"</formula>
    </cfRule>
    <cfRule type="cellIs" dxfId="138" priority="68" operator="equal">
      <formula>"c"</formula>
    </cfRule>
    <cfRule type="cellIs" dxfId="137" priority="69" operator="equal">
      <formula>"n"</formula>
    </cfRule>
  </conditionalFormatting>
  <conditionalFormatting sqref="P62:AW62">
    <cfRule type="cellIs" dxfId="136" priority="62" operator="equal">
      <formula>"a"</formula>
    </cfRule>
  </conditionalFormatting>
  <conditionalFormatting sqref="P62:AW62">
    <cfRule type="cellIs" dxfId="135" priority="58" operator="equal">
      <formula>"b"</formula>
    </cfRule>
    <cfRule type="cellIs" dxfId="134" priority="59" operator="equal">
      <formula>"e"</formula>
    </cfRule>
    <cfRule type="cellIs" dxfId="133" priority="60" operator="equal">
      <formula>"c"</formula>
    </cfRule>
    <cfRule type="cellIs" dxfId="132" priority="61" operator="equal">
      <formula>"n"</formula>
    </cfRule>
  </conditionalFormatting>
  <conditionalFormatting sqref="P66:AW67">
    <cfRule type="cellIs" dxfId="131" priority="54" operator="equal">
      <formula>"a"</formula>
    </cfRule>
  </conditionalFormatting>
  <conditionalFormatting sqref="P66:AW67">
    <cfRule type="cellIs" dxfId="130" priority="50" operator="equal">
      <formula>"b"</formula>
    </cfRule>
    <cfRule type="cellIs" dxfId="129" priority="51" operator="equal">
      <formula>"e"</formula>
    </cfRule>
    <cfRule type="cellIs" dxfId="128" priority="52" operator="equal">
      <formula>"c"</formula>
    </cfRule>
    <cfRule type="cellIs" dxfId="127" priority="53" operator="equal">
      <formula>"n"</formula>
    </cfRule>
  </conditionalFormatting>
  <conditionalFormatting sqref="P73:AW73">
    <cfRule type="cellIs" dxfId="126" priority="46" operator="equal">
      <formula>"a"</formula>
    </cfRule>
  </conditionalFormatting>
  <conditionalFormatting sqref="P73:AW73">
    <cfRule type="cellIs" dxfId="125" priority="42" operator="equal">
      <formula>"b"</formula>
    </cfRule>
    <cfRule type="cellIs" dxfId="124" priority="43" operator="equal">
      <formula>"e"</formula>
    </cfRule>
    <cfRule type="cellIs" dxfId="123" priority="44" operator="equal">
      <formula>"c"</formula>
    </cfRule>
    <cfRule type="cellIs" dxfId="122" priority="45" operator="equal">
      <formula>"n"</formula>
    </cfRule>
  </conditionalFormatting>
  <conditionalFormatting sqref="P45:AW45">
    <cfRule type="cellIs" dxfId="37" priority="38" operator="equal">
      <formula>"a"</formula>
    </cfRule>
  </conditionalFormatting>
  <conditionalFormatting sqref="P45:AW45">
    <cfRule type="cellIs" dxfId="36" priority="34" operator="equal">
      <formula>"b"</formula>
    </cfRule>
    <cfRule type="cellIs" dxfId="35" priority="35" operator="equal">
      <formula>"e"</formula>
    </cfRule>
    <cfRule type="cellIs" dxfId="34" priority="36" operator="equal">
      <formula>"c"</formula>
    </cfRule>
    <cfRule type="cellIs" dxfId="33" priority="37" operator="equal">
      <formula>"n"</formula>
    </cfRule>
  </conditionalFormatting>
  <conditionalFormatting sqref="P54:AW54">
    <cfRule type="cellIs" dxfId="32" priority="33" operator="equal">
      <formula>"a"</formula>
    </cfRule>
  </conditionalFormatting>
  <conditionalFormatting sqref="P54:AW54">
    <cfRule type="cellIs" dxfId="31" priority="29" operator="equal">
      <formula>"b"</formula>
    </cfRule>
    <cfRule type="cellIs" dxfId="30" priority="30" operator="equal">
      <formula>"e"</formula>
    </cfRule>
    <cfRule type="cellIs" dxfId="29" priority="31" operator="equal">
      <formula>"c"</formula>
    </cfRule>
    <cfRule type="cellIs" dxfId="28" priority="32" operator="equal">
      <formula>"n"</formula>
    </cfRule>
  </conditionalFormatting>
  <conditionalFormatting sqref="P64:AW64">
    <cfRule type="cellIs" dxfId="27" priority="28" operator="equal">
      <formula>"a"</formula>
    </cfRule>
  </conditionalFormatting>
  <conditionalFormatting sqref="P64:AW64">
    <cfRule type="cellIs" dxfId="26" priority="24" operator="equal">
      <formula>"b"</formula>
    </cfRule>
    <cfRule type="cellIs" dxfId="25" priority="25" operator="equal">
      <formula>"e"</formula>
    </cfRule>
    <cfRule type="cellIs" dxfId="24" priority="26" operator="equal">
      <formula>"c"</formula>
    </cfRule>
    <cfRule type="cellIs" dxfId="23" priority="27" operator="equal">
      <formula>"n"</formula>
    </cfRule>
  </conditionalFormatting>
  <conditionalFormatting sqref="P69:AW69">
    <cfRule type="cellIs" dxfId="22" priority="23" operator="equal">
      <formula>"a"</formula>
    </cfRule>
  </conditionalFormatting>
  <conditionalFormatting sqref="P69:AW69">
    <cfRule type="cellIs" dxfId="21" priority="19" operator="equal">
      <formula>"b"</formula>
    </cfRule>
    <cfRule type="cellIs" dxfId="20" priority="20" operator="equal">
      <formula>"e"</formula>
    </cfRule>
    <cfRule type="cellIs" dxfId="19" priority="21" operator="equal">
      <formula>"c"</formula>
    </cfRule>
    <cfRule type="cellIs" dxfId="18" priority="22" operator="equal">
      <formula>"n"</formula>
    </cfRule>
  </conditionalFormatting>
  <conditionalFormatting sqref="P71:AW71">
    <cfRule type="cellIs" dxfId="17" priority="18" operator="equal">
      <formula>"a"</formula>
    </cfRule>
  </conditionalFormatting>
  <conditionalFormatting sqref="P71:AW71">
    <cfRule type="cellIs" dxfId="16" priority="14" operator="equal">
      <formula>"b"</formula>
    </cfRule>
    <cfRule type="cellIs" dxfId="15" priority="15" operator="equal">
      <formula>"e"</formula>
    </cfRule>
    <cfRule type="cellIs" dxfId="14" priority="16" operator="equal">
      <formula>"c"</formula>
    </cfRule>
    <cfRule type="cellIs" dxfId="13" priority="17" operator="equal">
      <formula>"n"</formula>
    </cfRule>
  </conditionalFormatting>
  <conditionalFormatting sqref="P22:AW22">
    <cfRule type="cellIs" dxfId="12" priority="13" operator="equal">
      <formula>"a"</formula>
    </cfRule>
  </conditionalFormatting>
  <conditionalFormatting sqref="P22:AW22">
    <cfRule type="cellIs" dxfId="11" priority="9" operator="equal">
      <formula>"b"</formula>
    </cfRule>
    <cfRule type="cellIs" dxfId="10" priority="10" operator="equal">
      <formula>"e"</formula>
    </cfRule>
    <cfRule type="cellIs" dxfId="9" priority="11" operator="equal">
      <formula>"c"</formula>
    </cfRule>
    <cfRule type="cellIs" dxfId="8" priority="12" operator="equal">
      <formula>"n"</formula>
    </cfRule>
  </conditionalFormatting>
  <conditionalFormatting sqref="P52:AW52">
    <cfRule type="cellIs" dxfId="4" priority="5" operator="equal">
      <formula>"a"</formula>
    </cfRule>
  </conditionalFormatting>
  <conditionalFormatting sqref="P52:AW52">
    <cfRule type="cellIs" dxfId="3" priority="1" operator="equal">
      <formula>"b"</formula>
    </cfRule>
    <cfRule type="cellIs" dxfId="2" priority="2" operator="equal">
      <formula>"e"</formula>
    </cfRule>
    <cfRule type="cellIs" dxfId="1" priority="3" operator="equal">
      <formula>"c"</formula>
    </cfRule>
    <cfRule type="cellIs" dxfId="0" priority="4" operator="equal">
      <formula>"n"</formula>
    </cfRule>
  </conditionalFormatting>
  <dataValidations count="1">
    <dataValidation type="list" allowBlank="1" showInputMessage="1" showErrorMessage="1" sqref="P61:AW74 P5:AW39 P41:AW59">
      <formula1>$BJ$2:$BJ$6</formula1>
    </dataValidation>
  </dataValidations>
  <pageMargins left="0.70866141732283472" right="0.70866141732283472" top="0.74803149606299213" bottom="0.74803149606299213" header="0.31496062992125984" footer="0.31496062992125984"/>
  <pageSetup paperSize="8" scale="45" orientation="landscape" r:id="rId1"/>
  <extLst>
    <ext xmlns:x14="http://schemas.microsoft.com/office/spreadsheetml/2009/9/main" uri="{78C0D931-6437-407d-A8EE-F0AAD7539E65}">
      <x14:conditionalFormattings>
        <x14:conditionalFormatting xmlns:xm="http://schemas.microsoft.com/office/excel/2006/main">
          <x14:cfRule type="containsText" priority="669" operator="containsText" id="{67EE2FE0-6369-458E-80A6-C2C165BB62AE}">
            <xm:f>NOT(ISERROR(SEARCH("B",AX9)))</xm:f>
            <xm:f>"B"</xm:f>
            <x14:dxf>
              <font>
                <color theme="0"/>
              </font>
              <fill>
                <patternFill>
                  <bgColor rgb="FF7030A0"/>
                </patternFill>
              </fill>
            </x14:dxf>
          </x14:cfRule>
          <xm:sqref>AX9:BB9</xm:sqref>
        </x14:conditionalFormatting>
        <x14:conditionalFormatting xmlns:xm="http://schemas.microsoft.com/office/excel/2006/main">
          <x14:cfRule type="containsText" priority="299" operator="containsText" id="{B4BCDF18-3993-4815-A37C-E4874639194D}">
            <xm:f>NOT(ISERROR(SEARCH("C",AX12)))</xm:f>
            <xm:f>"C"</xm:f>
            <x14:dxf>
              <font>
                <color rgb="FF006100"/>
              </font>
              <fill>
                <patternFill>
                  <bgColor rgb="FFC6EFCE"/>
                </patternFill>
              </fill>
            </x14:dxf>
          </x14:cfRule>
          <x14:cfRule type="containsText" priority="654" operator="containsText" id="{168FB2D9-D315-447D-A96A-CE2650247C49}">
            <xm:f>NOT(ISERROR(SEARCH("B",AX12)))</xm:f>
            <xm:f>"B"</xm:f>
            <x14:dxf>
              <font>
                <color theme="0"/>
              </font>
              <fill>
                <patternFill>
                  <bgColor rgb="FF7030A0"/>
                </patternFill>
              </fill>
            </x14:dxf>
          </x14:cfRule>
          <x14:cfRule type="containsText" priority="670" operator="containsText" id="{D50E0922-33C3-4DB8-AAE0-23D49280DD51}">
            <xm:f>NOT(ISERROR(SEARCH("N",AX12)))</xm:f>
            <xm:f>"N"</xm:f>
            <x14:dxf>
              <font>
                <color rgb="FF9C0006"/>
              </font>
              <fill>
                <patternFill>
                  <bgColor rgb="FFFFC7CE"/>
                </patternFill>
              </fill>
            </x14:dxf>
          </x14:cfRule>
          <xm:sqref>AX12:BB12</xm:sqref>
        </x14:conditionalFormatting>
        <x14:conditionalFormatting xmlns:xm="http://schemas.microsoft.com/office/excel/2006/main">
          <x14:cfRule type="containsText" priority="639" operator="containsText" id="{8047DA61-7357-413D-9400-89F79FCE80F7}">
            <xm:f>NOT(ISERROR(SEARCH("B",AX20)))</xm:f>
            <xm:f>"B"</xm:f>
            <x14:dxf>
              <font>
                <color theme="0"/>
              </font>
              <fill>
                <patternFill>
                  <bgColor rgb="FF7030A0"/>
                </patternFill>
              </fill>
            </x14:dxf>
          </x14:cfRule>
          <xm:sqref>AX20:BB20</xm:sqref>
        </x14:conditionalFormatting>
        <x14:conditionalFormatting xmlns:xm="http://schemas.microsoft.com/office/excel/2006/main">
          <x14:cfRule type="containsText" priority="624" operator="containsText" id="{7D5FF900-63BB-49D5-9BE2-CCFD8221C40E}">
            <xm:f>NOT(ISERROR(SEARCH("B",AX24)))</xm:f>
            <xm:f>"B"</xm:f>
            <x14:dxf>
              <font>
                <color theme="0"/>
              </font>
              <fill>
                <patternFill>
                  <bgColor rgb="FF7030A0"/>
                </patternFill>
              </fill>
            </x14:dxf>
          </x14:cfRule>
          <x14:cfRule type="containsText" priority="671" operator="containsText" id="{12D68295-5CCA-4229-B783-BCA7F4EEB43B}">
            <xm:f>NOT(ISERROR(SEARCH("N",AX24)))</xm:f>
            <xm:f>"N"</xm:f>
            <x14:dxf>
              <font>
                <color rgb="FF9C0006"/>
              </font>
              <fill>
                <patternFill>
                  <bgColor rgb="FFFFC7CE"/>
                </patternFill>
              </fill>
            </x14:dxf>
          </x14:cfRule>
          <xm:sqref>AX24:BB24</xm:sqref>
        </x14:conditionalFormatting>
        <x14:conditionalFormatting xmlns:xm="http://schemas.microsoft.com/office/excel/2006/main">
          <x14:cfRule type="containsText" priority="609" operator="containsText" id="{354B2DC0-2355-4F91-8568-ACF994B18C51}">
            <xm:f>NOT(ISERROR(SEARCH("B",AX29)))</xm:f>
            <xm:f>"B"</xm:f>
            <x14:dxf>
              <font>
                <color theme="0"/>
              </font>
              <fill>
                <patternFill>
                  <bgColor rgb="FF7030A0"/>
                </patternFill>
              </fill>
            </x14:dxf>
          </x14:cfRule>
          <xm:sqref>AX29:BB29</xm:sqref>
        </x14:conditionalFormatting>
        <x14:conditionalFormatting xmlns:xm="http://schemas.microsoft.com/office/excel/2006/main">
          <x14:cfRule type="containsText" priority="291" operator="containsText" id="{C822701C-B961-4ED2-A6F1-77F159073DF3}">
            <xm:f>NOT(ISERROR(SEARCH("C",AX41)))</xm:f>
            <xm:f>"C"</xm:f>
            <x14:dxf>
              <font>
                <color rgb="FF006100"/>
              </font>
              <fill>
                <patternFill>
                  <bgColor rgb="FFC6EFCE"/>
                </patternFill>
              </fill>
            </x14:dxf>
          </x14:cfRule>
          <x14:cfRule type="containsText" priority="594" operator="containsText" id="{7CC2981F-6BDF-448D-B275-5A6C48A0A9A8}">
            <xm:f>NOT(ISERROR(SEARCH("B",AX41)))</xm:f>
            <xm:f>"B"</xm:f>
            <x14:dxf>
              <font>
                <color theme="0"/>
              </font>
              <fill>
                <patternFill>
                  <bgColor rgb="FF7030A0"/>
                </patternFill>
              </fill>
            </x14:dxf>
          </x14:cfRule>
          <x14:cfRule type="containsText" priority="672" operator="containsText" id="{A3FF183E-81F9-41CA-9E26-151FD9A9A486}">
            <xm:f>NOT(ISERROR(SEARCH("N",AX41)))</xm:f>
            <xm:f>"N"</xm:f>
            <x14:dxf>
              <font>
                <color rgb="FF9C0006"/>
              </font>
              <fill>
                <patternFill>
                  <bgColor rgb="FFFFC7CE"/>
                </patternFill>
              </fill>
            </x14:dxf>
          </x14:cfRule>
          <xm:sqref>AX41:BB41</xm:sqref>
        </x14:conditionalFormatting>
        <x14:conditionalFormatting xmlns:xm="http://schemas.microsoft.com/office/excel/2006/main">
          <x14:cfRule type="containsText" priority="579" operator="containsText" id="{060C0AB2-0250-44C4-A26A-FE58A0FD7F0B}">
            <xm:f>NOT(ISERROR(SEARCH("B",AX44)))</xm:f>
            <xm:f>"B"</xm:f>
            <x14:dxf>
              <font>
                <color theme="0"/>
              </font>
              <fill>
                <patternFill>
                  <bgColor rgb="FF7030A0"/>
                </patternFill>
              </fill>
            </x14:dxf>
          </x14:cfRule>
          <xm:sqref>AX44:BB44</xm:sqref>
        </x14:conditionalFormatting>
        <x14:conditionalFormatting xmlns:xm="http://schemas.microsoft.com/office/excel/2006/main">
          <x14:cfRule type="containsText" priority="564" operator="containsText" id="{2AF04A99-C219-4211-9C04-A3A71BAF9574}">
            <xm:f>NOT(ISERROR(SEARCH("B",AX46)))</xm:f>
            <xm:f>"B"</xm:f>
            <x14:dxf>
              <font>
                <color theme="0"/>
              </font>
              <fill>
                <patternFill>
                  <bgColor rgb="FF7030A0"/>
                </patternFill>
              </fill>
            </x14:dxf>
          </x14:cfRule>
          <x14:cfRule type="containsText" priority="673" operator="containsText" id="{C4AF4C97-C73D-4FFC-B0B0-489D1DFCA85A}">
            <xm:f>NOT(ISERROR(SEARCH("N",AX46)))</xm:f>
            <xm:f>"N"</xm:f>
            <x14:dxf>
              <font>
                <color rgb="FF9C0006"/>
              </font>
              <fill>
                <patternFill>
                  <bgColor rgb="FFFFC7CE"/>
                </patternFill>
              </fill>
            </x14:dxf>
          </x14:cfRule>
          <xm:sqref>AX46:BB46</xm:sqref>
        </x14:conditionalFormatting>
        <x14:conditionalFormatting xmlns:xm="http://schemas.microsoft.com/office/excel/2006/main">
          <x14:cfRule type="containsText" priority="549" operator="containsText" id="{22E32EBB-9472-476B-B6B3-AB8F6DD6FECA}">
            <xm:f>NOT(ISERROR(SEARCH("B",AX51)))</xm:f>
            <xm:f>"B"</xm:f>
            <x14:dxf>
              <font>
                <color theme="0"/>
              </font>
              <fill>
                <patternFill>
                  <bgColor rgb="FF7030A0"/>
                </patternFill>
              </fill>
            </x14:dxf>
          </x14:cfRule>
          <xm:sqref>AX51:BB51</xm:sqref>
        </x14:conditionalFormatting>
        <x14:conditionalFormatting xmlns:xm="http://schemas.microsoft.com/office/excel/2006/main">
          <x14:cfRule type="containsText" priority="283" operator="containsText" id="{9073B810-CC53-4C92-9B6D-554B2D4FCD05}">
            <xm:f>NOT(ISERROR(SEARCH("C",AX53)))</xm:f>
            <xm:f>"C"</xm:f>
            <x14:dxf>
              <font>
                <color rgb="FF006100"/>
              </font>
              <fill>
                <patternFill>
                  <bgColor rgb="FFC6EFCE"/>
                </patternFill>
              </fill>
            </x14:dxf>
          </x14:cfRule>
          <x14:cfRule type="containsText" priority="534" operator="containsText" id="{F37A4CBE-78F1-4E63-8043-BD5436C6C671}">
            <xm:f>NOT(ISERROR(SEARCH("B",AX53)))</xm:f>
            <xm:f>"B"</xm:f>
            <x14:dxf>
              <font>
                <color theme="0"/>
              </font>
              <fill>
                <patternFill>
                  <bgColor rgb="FF7030A0"/>
                </patternFill>
              </fill>
            </x14:dxf>
          </x14:cfRule>
          <x14:cfRule type="containsText" priority="674" operator="containsText" id="{3B19C266-5C0F-4691-A9B7-6B7700458CAB}">
            <xm:f>NOT(ISERROR(SEARCH("N",AX53)))</xm:f>
            <xm:f>"N"</xm:f>
            <x14:dxf>
              <font>
                <color rgb="FF9C0006"/>
              </font>
              <fill>
                <patternFill>
                  <bgColor rgb="FFFFC7CE"/>
                </patternFill>
              </fill>
            </x14:dxf>
          </x14:cfRule>
          <xm:sqref>AX53:BB53</xm:sqref>
        </x14:conditionalFormatting>
        <x14:conditionalFormatting xmlns:xm="http://schemas.microsoft.com/office/excel/2006/main">
          <x14:cfRule type="containsText" priority="519" operator="containsText" id="{D01F8D57-220F-4A4D-A30D-FAF97271ECF4}">
            <xm:f>NOT(ISERROR(SEARCH("B",AX55)))</xm:f>
            <xm:f>"B"</xm:f>
            <x14:dxf>
              <font>
                <color theme="0"/>
              </font>
              <fill>
                <patternFill>
                  <bgColor rgb="FF7030A0"/>
                </patternFill>
              </fill>
            </x14:dxf>
          </x14:cfRule>
          <xm:sqref>AX55:BB55</xm:sqref>
        </x14:conditionalFormatting>
        <x14:conditionalFormatting xmlns:xm="http://schemas.microsoft.com/office/excel/2006/main">
          <x14:cfRule type="containsText" priority="504" operator="containsText" id="{7D73EB51-6145-4A40-AA22-1FA070B61CA5}">
            <xm:f>NOT(ISERROR(SEARCH("B",AX61)))</xm:f>
            <xm:f>"B"</xm:f>
            <x14:dxf>
              <font>
                <color theme="0"/>
              </font>
              <fill>
                <patternFill>
                  <bgColor rgb="FF7030A0"/>
                </patternFill>
              </fill>
            </x14:dxf>
          </x14:cfRule>
          <x14:cfRule type="containsText" priority="675" operator="containsText" id="{824FFC3E-2D77-4F5D-81F9-9A9DBF0F24B1}">
            <xm:f>NOT(ISERROR(SEARCH("N",AX61)))</xm:f>
            <xm:f>"N"</xm:f>
            <x14:dxf>
              <font>
                <color rgb="FF9C0006"/>
              </font>
              <fill>
                <patternFill>
                  <bgColor rgb="FFFFC7CE"/>
                </patternFill>
              </fill>
            </x14:dxf>
          </x14:cfRule>
          <xm:sqref>AX61:BB61</xm:sqref>
        </x14:conditionalFormatting>
        <x14:conditionalFormatting xmlns:xm="http://schemas.microsoft.com/office/excel/2006/main">
          <x14:cfRule type="containsText" priority="489" operator="containsText" id="{F69CB77A-1443-4857-B892-D2FC32846BBC}">
            <xm:f>NOT(ISERROR(SEARCH("B",AX63)))</xm:f>
            <xm:f>"B"</xm:f>
            <x14:dxf>
              <font>
                <color theme="0"/>
              </font>
              <fill>
                <patternFill>
                  <bgColor rgb="FF7030A0"/>
                </patternFill>
              </fill>
            </x14:dxf>
          </x14:cfRule>
          <xm:sqref>AX63:BB63</xm:sqref>
        </x14:conditionalFormatting>
        <x14:conditionalFormatting xmlns:xm="http://schemas.microsoft.com/office/excel/2006/main">
          <x14:cfRule type="containsText" priority="275" operator="containsText" id="{0E4C6098-304C-4314-AE7D-08A86D95456F}">
            <xm:f>NOT(ISERROR(SEARCH("C",AX65)))</xm:f>
            <xm:f>"C"</xm:f>
            <x14:dxf>
              <font>
                <color rgb="FF006100"/>
              </font>
              <fill>
                <patternFill>
                  <bgColor rgb="FFC6EFCE"/>
                </patternFill>
              </fill>
            </x14:dxf>
          </x14:cfRule>
          <x14:cfRule type="containsText" priority="474" operator="containsText" id="{61414B73-E5F3-4E99-8B49-F4833A043057}">
            <xm:f>NOT(ISERROR(SEARCH("B",AX65)))</xm:f>
            <xm:f>"B"</xm:f>
            <x14:dxf>
              <font>
                <color theme="0"/>
              </font>
              <fill>
                <patternFill>
                  <bgColor rgb="FF7030A0"/>
                </patternFill>
              </fill>
            </x14:dxf>
          </x14:cfRule>
          <x14:cfRule type="containsText" priority="676" operator="containsText" id="{6DDB39EC-BC61-4E02-BD1E-D09703F990FF}">
            <xm:f>NOT(ISERROR(SEARCH("N",AX65)))</xm:f>
            <xm:f>"N"</xm:f>
            <x14:dxf>
              <font>
                <color rgb="FF9C0006"/>
              </font>
              <fill>
                <patternFill>
                  <bgColor rgb="FFFFC7CE"/>
                </patternFill>
              </fill>
            </x14:dxf>
          </x14:cfRule>
          <xm:sqref>AX65:BB65</xm:sqref>
        </x14:conditionalFormatting>
        <x14:conditionalFormatting xmlns:xm="http://schemas.microsoft.com/office/excel/2006/main">
          <x14:cfRule type="containsText" priority="459" operator="containsText" id="{49968607-4C94-466B-BEFD-9C4BE23FE1FD}">
            <xm:f>NOT(ISERROR(SEARCH("B",AX68)))</xm:f>
            <xm:f>"B"</xm:f>
            <x14:dxf>
              <font>
                <color theme="0"/>
              </font>
              <fill>
                <patternFill>
                  <bgColor rgb="FF7030A0"/>
                </patternFill>
              </fill>
            </x14:dxf>
          </x14:cfRule>
          <xm:sqref>AX68:BB68</xm:sqref>
        </x14:conditionalFormatting>
        <x14:conditionalFormatting xmlns:xm="http://schemas.microsoft.com/office/excel/2006/main">
          <x14:cfRule type="containsText" priority="444" operator="containsText" id="{DF30A8CF-C0E7-4B97-8C3B-9E5DFCC9A718}">
            <xm:f>NOT(ISERROR(SEARCH("B",AX70)))</xm:f>
            <xm:f>"B"</xm:f>
            <x14:dxf>
              <font>
                <color theme="0"/>
              </font>
              <fill>
                <patternFill>
                  <bgColor rgb="FF7030A0"/>
                </patternFill>
              </fill>
            </x14:dxf>
          </x14:cfRule>
          <x14:cfRule type="containsText" priority="677" operator="containsText" id="{9DB9E706-C411-4C10-B79F-8EBA3EBBDEA6}">
            <xm:f>NOT(ISERROR(SEARCH("N",AX70)))</xm:f>
            <xm:f>"N"</xm:f>
            <x14:dxf>
              <font>
                <color rgb="FF9C0006"/>
              </font>
              <fill>
                <patternFill>
                  <bgColor rgb="FFFFC7CE"/>
                </patternFill>
              </fill>
            </x14:dxf>
          </x14:cfRule>
          <xm:sqref>AX70:BB70</xm:sqref>
        </x14:conditionalFormatting>
        <x14:conditionalFormatting xmlns:xm="http://schemas.microsoft.com/office/excel/2006/main">
          <x14:cfRule type="containsText" priority="429" operator="containsText" id="{0829EE89-4C63-4AD1-9C57-F0DF6569ADE1}">
            <xm:f>NOT(ISERROR(SEARCH("B",AX72)))</xm:f>
            <xm:f>"B"</xm:f>
            <x14:dxf>
              <font>
                <color theme="0"/>
              </font>
              <fill>
                <patternFill>
                  <bgColor rgb="FF7030A0"/>
                </patternFill>
              </fill>
            </x14:dxf>
          </x14:cfRule>
          <xm:sqref>AX72:BB72</xm:sqref>
        </x14:conditionalFormatting>
        <x14:conditionalFormatting xmlns:xm="http://schemas.microsoft.com/office/excel/2006/main">
          <x14:cfRule type="containsText" priority="414" operator="containsText" id="{337914FE-12BC-4A8B-B932-FC01A814168B}">
            <xm:f>NOT(ISERROR(SEARCH("B",AX39)))</xm:f>
            <xm:f>"B"</xm:f>
            <x14:dxf>
              <font>
                <color theme="0"/>
              </font>
              <fill>
                <patternFill>
                  <bgColor rgb="FF7030A0"/>
                </patternFill>
              </fill>
            </x14:dxf>
          </x14:cfRule>
          <xm:sqref>AX39:BB39</xm:sqref>
        </x14:conditionalFormatting>
        <x14:conditionalFormatting xmlns:xm="http://schemas.microsoft.com/office/excel/2006/main">
          <x14:cfRule type="containsText" priority="266" operator="containsText" id="{147178FB-509F-46DE-96B0-55D213F10768}">
            <xm:f>NOT(ISERROR(SEARCH("C",AX59)))</xm:f>
            <xm:f>"C"</xm:f>
            <x14:dxf>
              <font>
                <color rgb="FF006100"/>
              </font>
              <fill>
                <patternFill>
                  <bgColor rgb="FFC6EFCE"/>
                </patternFill>
              </fill>
            </x14:dxf>
          </x14:cfRule>
          <x14:cfRule type="containsText" priority="399" operator="containsText" id="{BF29BE79-287B-486D-9B52-EB6E37D33215}">
            <xm:f>NOT(ISERROR(SEARCH("B",AX59)))</xm:f>
            <xm:f>"B"</xm:f>
            <x14:dxf>
              <font>
                <color theme="0"/>
              </font>
              <fill>
                <patternFill>
                  <bgColor rgb="FF7030A0"/>
                </patternFill>
              </fill>
            </x14:dxf>
          </x14:cfRule>
          <x14:cfRule type="containsText" priority="678" operator="containsText" id="{5CE8D908-94F4-44E4-AABF-BC51C075B406}">
            <xm:f>NOT(ISERROR(SEARCH("N",AX59)))</xm:f>
            <xm:f>"N"</xm:f>
            <x14:dxf>
              <font>
                <color rgb="FF9C0006"/>
              </font>
              <fill>
                <patternFill>
                  <bgColor rgb="FFFFC7CE"/>
                </patternFill>
              </fill>
            </x14:dxf>
          </x14:cfRule>
          <xm:sqref>AX59:BB59</xm:sqref>
        </x14:conditionalFormatting>
        <x14:conditionalFormatting xmlns:xm="http://schemas.microsoft.com/office/excel/2006/main">
          <x14:cfRule type="containsText" priority="384" operator="containsText" id="{2E7511C6-85F2-4E62-8AEA-6E4FFC4869CB}">
            <xm:f>NOT(ISERROR(SEARCH("B",AX74)))</xm:f>
            <xm:f>"B"</xm:f>
            <x14:dxf>
              <font>
                <color theme="0"/>
              </font>
              <fill>
                <patternFill>
                  <bgColor rgb="FF7030A0"/>
                </patternFill>
              </fill>
            </x14:dxf>
          </x14:cfRule>
          <xm:sqref>AX74:BB74</xm:sqref>
        </x14:conditionalFormatting>
        <x14:conditionalFormatting xmlns:xm="http://schemas.microsoft.com/office/excel/2006/main">
          <x14:cfRule type="containsText" priority="135" operator="containsText" id="{7494E4EF-4322-4DCC-ABF6-483330CE2623}">
            <xm:f>NOT(ISERROR(SEARCH("B",P5)))</xm:f>
            <xm:f>"B"</xm:f>
            <x14:dxf>
              <font>
                <color theme="0"/>
              </font>
              <fill>
                <patternFill>
                  <bgColor rgb="FF7030A0"/>
                </patternFill>
              </fill>
            </x14:dxf>
          </x14:cfRule>
          <x14:cfRule type="containsText" priority="136" operator="containsText" id="{B47845F2-1E30-471B-AF9E-14D6D2204D45}">
            <xm:f>NOT(ISERROR(SEARCH("N",P5)))</xm:f>
            <xm:f>"N"</xm:f>
            <x14:dxf>
              <font>
                <color rgb="FF9C0006"/>
              </font>
              <fill>
                <patternFill>
                  <bgColor rgb="FFFFC7CE"/>
                </patternFill>
              </fill>
            </x14:dxf>
          </x14:cfRule>
          <x14:cfRule type="containsText" priority="137" operator="containsText" id="{AA32C286-A266-4607-B57A-79F3E624B21A}">
            <xm:f>NOT(ISERROR(SEARCH("C",P5)))</xm:f>
            <xm:f>"C"</xm:f>
            <x14:dxf>
              <font>
                <color rgb="FF006100"/>
              </font>
              <fill>
                <patternFill>
                  <bgColor rgb="FFC6EFCE"/>
                </patternFill>
              </fill>
            </x14:dxf>
          </x14:cfRule>
          <xm:sqref>P5:AW8</xm:sqref>
        </x14:conditionalFormatting>
        <x14:conditionalFormatting xmlns:xm="http://schemas.microsoft.com/office/excel/2006/main">
          <x14:cfRule type="containsText" priority="127" operator="containsText" id="{602CA92D-CDEB-472F-BCC7-68560147535C}">
            <xm:f>NOT(ISERROR(SEARCH("B",P10)))</xm:f>
            <xm:f>"B"</xm:f>
            <x14:dxf>
              <font>
                <color theme="0"/>
              </font>
              <fill>
                <patternFill>
                  <bgColor rgb="FF7030A0"/>
                </patternFill>
              </fill>
            </x14:dxf>
          </x14:cfRule>
          <x14:cfRule type="containsText" priority="128" operator="containsText" id="{C172F288-A2E7-4131-9D80-D6A498F972E6}">
            <xm:f>NOT(ISERROR(SEARCH("N",P10)))</xm:f>
            <xm:f>"N"</xm:f>
            <x14:dxf>
              <font>
                <color rgb="FF9C0006"/>
              </font>
              <fill>
                <patternFill>
                  <bgColor rgb="FFFFC7CE"/>
                </patternFill>
              </fill>
            </x14:dxf>
          </x14:cfRule>
          <x14:cfRule type="containsText" priority="129" operator="containsText" id="{049277F3-48D8-478F-A572-2B4B9A759101}">
            <xm:f>NOT(ISERROR(SEARCH("C",P10)))</xm:f>
            <xm:f>"C"</xm:f>
            <x14:dxf>
              <font>
                <color rgb="FF006100"/>
              </font>
              <fill>
                <patternFill>
                  <bgColor rgb="FFC6EFCE"/>
                </patternFill>
              </fill>
            </x14:dxf>
          </x14:cfRule>
          <xm:sqref>P10:AW11</xm:sqref>
        </x14:conditionalFormatting>
        <x14:conditionalFormatting xmlns:xm="http://schemas.microsoft.com/office/excel/2006/main">
          <x14:cfRule type="containsText" priority="119" operator="containsText" id="{B7CEC0D2-FA9A-4F2A-BB49-B799CD734AAD}">
            <xm:f>NOT(ISERROR(SEARCH("B",P13)))</xm:f>
            <xm:f>"B"</xm:f>
            <x14:dxf>
              <font>
                <color theme="0"/>
              </font>
              <fill>
                <patternFill>
                  <bgColor rgb="FF7030A0"/>
                </patternFill>
              </fill>
            </x14:dxf>
          </x14:cfRule>
          <x14:cfRule type="containsText" priority="120" operator="containsText" id="{7729F3FB-802F-46F9-9D50-D8C3F1F34788}">
            <xm:f>NOT(ISERROR(SEARCH("N",P13)))</xm:f>
            <xm:f>"N"</xm:f>
            <x14:dxf>
              <font>
                <color rgb="FF9C0006"/>
              </font>
              <fill>
                <patternFill>
                  <bgColor rgb="FFFFC7CE"/>
                </patternFill>
              </fill>
            </x14:dxf>
          </x14:cfRule>
          <x14:cfRule type="containsText" priority="121" operator="containsText" id="{FDA5E57E-6A65-4B74-AFD8-0FB5534416B3}">
            <xm:f>NOT(ISERROR(SEARCH("C",P13)))</xm:f>
            <xm:f>"C"</xm:f>
            <x14:dxf>
              <font>
                <color rgb="FF006100"/>
              </font>
              <fill>
                <patternFill>
                  <bgColor rgb="FFC6EFCE"/>
                </patternFill>
              </fill>
            </x14:dxf>
          </x14:cfRule>
          <xm:sqref>P13:AW19</xm:sqref>
        </x14:conditionalFormatting>
        <x14:conditionalFormatting xmlns:xm="http://schemas.microsoft.com/office/excel/2006/main">
          <x14:cfRule type="containsText" priority="111" operator="containsText" id="{09BEE224-90AB-45F6-A687-B698805E5536}">
            <xm:f>NOT(ISERROR(SEARCH("B",P21)))</xm:f>
            <xm:f>"B"</xm:f>
            <x14:dxf>
              <font>
                <color theme="0"/>
              </font>
              <fill>
                <patternFill>
                  <bgColor rgb="FF7030A0"/>
                </patternFill>
              </fill>
            </x14:dxf>
          </x14:cfRule>
          <x14:cfRule type="containsText" priority="112" operator="containsText" id="{932DE92A-2435-41C1-A711-127476D7D710}">
            <xm:f>NOT(ISERROR(SEARCH("N",P21)))</xm:f>
            <xm:f>"N"</xm:f>
            <x14:dxf>
              <font>
                <color rgb="FF9C0006"/>
              </font>
              <fill>
                <patternFill>
                  <bgColor rgb="FFFFC7CE"/>
                </patternFill>
              </fill>
            </x14:dxf>
          </x14:cfRule>
          <x14:cfRule type="containsText" priority="113" operator="containsText" id="{32CF3C3D-9E18-49F7-9360-BA8D3288EA28}">
            <xm:f>NOT(ISERROR(SEARCH("C",P21)))</xm:f>
            <xm:f>"C"</xm:f>
            <x14:dxf>
              <font>
                <color rgb="FF006100"/>
              </font>
              <fill>
                <patternFill>
                  <bgColor rgb="FFC6EFCE"/>
                </patternFill>
              </fill>
            </x14:dxf>
          </x14:cfRule>
          <xm:sqref>P21:AW21 P23:AW23</xm:sqref>
        </x14:conditionalFormatting>
        <x14:conditionalFormatting xmlns:xm="http://schemas.microsoft.com/office/excel/2006/main">
          <x14:cfRule type="containsText" priority="103" operator="containsText" id="{2556AB76-F2FB-448E-8FE7-2AAB96D64B86}">
            <xm:f>NOT(ISERROR(SEARCH("B",P25)))</xm:f>
            <xm:f>"B"</xm:f>
            <x14:dxf>
              <font>
                <color theme="0"/>
              </font>
              <fill>
                <patternFill>
                  <bgColor rgb="FF7030A0"/>
                </patternFill>
              </fill>
            </x14:dxf>
          </x14:cfRule>
          <x14:cfRule type="containsText" priority="104" operator="containsText" id="{0CB3A21A-AA9E-48A8-B76F-1F6B0DCB0994}">
            <xm:f>NOT(ISERROR(SEARCH("N",P25)))</xm:f>
            <xm:f>"N"</xm:f>
            <x14:dxf>
              <font>
                <color rgb="FF9C0006"/>
              </font>
              <fill>
                <patternFill>
                  <bgColor rgb="FFFFC7CE"/>
                </patternFill>
              </fill>
            </x14:dxf>
          </x14:cfRule>
          <x14:cfRule type="containsText" priority="105" operator="containsText" id="{09758B72-2EE8-48A1-B669-A87F5358B406}">
            <xm:f>NOT(ISERROR(SEARCH("C",P25)))</xm:f>
            <xm:f>"C"</xm:f>
            <x14:dxf>
              <font>
                <color rgb="FF006100"/>
              </font>
              <fill>
                <patternFill>
                  <bgColor rgb="FFC6EFCE"/>
                </patternFill>
              </fill>
            </x14:dxf>
          </x14:cfRule>
          <xm:sqref>P25:AW28</xm:sqref>
        </x14:conditionalFormatting>
        <x14:conditionalFormatting xmlns:xm="http://schemas.microsoft.com/office/excel/2006/main">
          <x14:cfRule type="containsText" priority="95" operator="containsText" id="{AAD79A53-5EB7-49AA-898D-D67584A61313}">
            <xm:f>NOT(ISERROR(SEARCH("B",P30)))</xm:f>
            <xm:f>"B"</xm:f>
            <x14:dxf>
              <font>
                <color theme="0"/>
              </font>
              <fill>
                <patternFill>
                  <bgColor rgb="FF7030A0"/>
                </patternFill>
              </fill>
            </x14:dxf>
          </x14:cfRule>
          <x14:cfRule type="containsText" priority="96" operator="containsText" id="{0ADF5967-CE1B-42EA-B9C3-2B80387163FE}">
            <xm:f>NOT(ISERROR(SEARCH("N",P30)))</xm:f>
            <xm:f>"N"</xm:f>
            <x14:dxf>
              <font>
                <color rgb="FF9C0006"/>
              </font>
              <fill>
                <patternFill>
                  <bgColor rgb="FFFFC7CE"/>
                </patternFill>
              </fill>
            </x14:dxf>
          </x14:cfRule>
          <x14:cfRule type="containsText" priority="97" operator="containsText" id="{B5E3F2BA-DDE5-42B4-A12F-324D7E70F1C6}">
            <xm:f>NOT(ISERROR(SEARCH("C",P30)))</xm:f>
            <xm:f>"C"</xm:f>
            <x14:dxf>
              <font>
                <color rgb="FF006100"/>
              </font>
              <fill>
                <patternFill>
                  <bgColor rgb="FFC6EFCE"/>
                </patternFill>
              </fill>
            </x14:dxf>
          </x14:cfRule>
          <xm:sqref>P30:AW38</xm:sqref>
        </x14:conditionalFormatting>
        <x14:conditionalFormatting xmlns:xm="http://schemas.microsoft.com/office/excel/2006/main">
          <x14:cfRule type="containsText" priority="87" operator="containsText" id="{77F63029-A796-4A32-850E-7533C946DC33}">
            <xm:f>NOT(ISERROR(SEARCH("B",P42)))</xm:f>
            <xm:f>"B"</xm:f>
            <x14:dxf>
              <font>
                <color theme="0"/>
              </font>
              <fill>
                <patternFill>
                  <bgColor rgb="FF7030A0"/>
                </patternFill>
              </fill>
            </x14:dxf>
          </x14:cfRule>
          <x14:cfRule type="containsText" priority="88" operator="containsText" id="{74E200D9-0375-4F64-B303-B084FD7D40ED}">
            <xm:f>NOT(ISERROR(SEARCH("N",P42)))</xm:f>
            <xm:f>"N"</xm:f>
            <x14:dxf>
              <font>
                <color rgb="FF9C0006"/>
              </font>
              <fill>
                <patternFill>
                  <bgColor rgb="FFFFC7CE"/>
                </patternFill>
              </fill>
            </x14:dxf>
          </x14:cfRule>
          <x14:cfRule type="containsText" priority="89" operator="containsText" id="{8BE9A9C7-321A-4243-9FA7-D67F48412F93}">
            <xm:f>NOT(ISERROR(SEARCH("C",P42)))</xm:f>
            <xm:f>"C"</xm:f>
            <x14:dxf>
              <font>
                <color rgb="FF006100"/>
              </font>
              <fill>
                <patternFill>
                  <bgColor rgb="FFC6EFCE"/>
                </patternFill>
              </fill>
            </x14:dxf>
          </x14:cfRule>
          <xm:sqref>P42:AW43</xm:sqref>
        </x14:conditionalFormatting>
        <x14:conditionalFormatting xmlns:xm="http://schemas.microsoft.com/office/excel/2006/main">
          <x14:cfRule type="containsText" priority="79" operator="containsText" id="{D9819274-ED7A-49DB-827A-8BD30403AC1C}">
            <xm:f>NOT(ISERROR(SEARCH("B",P47)))</xm:f>
            <xm:f>"B"</xm:f>
            <x14:dxf>
              <font>
                <color theme="0"/>
              </font>
              <fill>
                <patternFill>
                  <bgColor rgb="FF7030A0"/>
                </patternFill>
              </fill>
            </x14:dxf>
          </x14:cfRule>
          <x14:cfRule type="containsText" priority="80" operator="containsText" id="{C4CEF89D-1E26-46D5-BD7E-29CD727211CA}">
            <xm:f>NOT(ISERROR(SEARCH("N",P47)))</xm:f>
            <xm:f>"N"</xm:f>
            <x14:dxf>
              <font>
                <color rgb="FF9C0006"/>
              </font>
              <fill>
                <patternFill>
                  <bgColor rgb="FFFFC7CE"/>
                </patternFill>
              </fill>
            </x14:dxf>
          </x14:cfRule>
          <x14:cfRule type="containsText" priority="81" operator="containsText" id="{92D3B5B8-8275-4282-AE77-1D5AE24B7B0D}">
            <xm:f>NOT(ISERROR(SEARCH("C",P47)))</xm:f>
            <xm:f>"C"</xm:f>
            <x14:dxf>
              <font>
                <color rgb="FF006100"/>
              </font>
              <fill>
                <patternFill>
                  <bgColor rgb="FFC6EFCE"/>
                </patternFill>
              </fill>
            </x14:dxf>
          </x14:cfRule>
          <xm:sqref>P47:AW50</xm:sqref>
        </x14:conditionalFormatting>
        <x14:conditionalFormatting xmlns:xm="http://schemas.microsoft.com/office/excel/2006/main">
          <x14:cfRule type="containsText" priority="63" operator="containsText" id="{C3AAA73A-DBD0-46C4-AB60-A15CE9A16BBE}">
            <xm:f>NOT(ISERROR(SEARCH("B",P56)))</xm:f>
            <xm:f>"B"</xm:f>
            <x14:dxf>
              <font>
                <color theme="0"/>
              </font>
              <fill>
                <patternFill>
                  <bgColor rgb="FF7030A0"/>
                </patternFill>
              </fill>
            </x14:dxf>
          </x14:cfRule>
          <x14:cfRule type="containsText" priority="64" operator="containsText" id="{17F8B79E-945D-417C-8A57-97395D25E5BB}">
            <xm:f>NOT(ISERROR(SEARCH("N",P56)))</xm:f>
            <xm:f>"N"</xm:f>
            <x14:dxf>
              <font>
                <color rgb="FF9C0006"/>
              </font>
              <fill>
                <patternFill>
                  <bgColor rgb="FFFFC7CE"/>
                </patternFill>
              </fill>
            </x14:dxf>
          </x14:cfRule>
          <x14:cfRule type="containsText" priority="65" operator="containsText" id="{8A807DED-3BAE-4C6F-8F8F-7F70CC1925A4}">
            <xm:f>NOT(ISERROR(SEARCH("C",P56)))</xm:f>
            <xm:f>"C"</xm:f>
            <x14:dxf>
              <font>
                <color rgb="FF006100"/>
              </font>
              <fill>
                <patternFill>
                  <bgColor rgb="FFC6EFCE"/>
                </patternFill>
              </fill>
            </x14:dxf>
          </x14:cfRule>
          <xm:sqref>P56:AW58</xm:sqref>
        </x14:conditionalFormatting>
        <x14:conditionalFormatting xmlns:xm="http://schemas.microsoft.com/office/excel/2006/main">
          <x14:cfRule type="containsText" priority="55" operator="containsText" id="{B8F32EF0-66EC-4ABB-B226-0F1206024A19}">
            <xm:f>NOT(ISERROR(SEARCH("B",P62)))</xm:f>
            <xm:f>"B"</xm:f>
            <x14:dxf>
              <font>
                <color theme="0"/>
              </font>
              <fill>
                <patternFill>
                  <bgColor rgb="FF7030A0"/>
                </patternFill>
              </fill>
            </x14:dxf>
          </x14:cfRule>
          <x14:cfRule type="containsText" priority="56" operator="containsText" id="{147BB705-3139-4E4A-A26D-DBADD1734756}">
            <xm:f>NOT(ISERROR(SEARCH("N",P62)))</xm:f>
            <xm:f>"N"</xm:f>
            <x14:dxf>
              <font>
                <color rgb="FF9C0006"/>
              </font>
              <fill>
                <patternFill>
                  <bgColor rgb="FFFFC7CE"/>
                </patternFill>
              </fill>
            </x14:dxf>
          </x14:cfRule>
          <x14:cfRule type="containsText" priority="57" operator="containsText" id="{84B7EF9F-6EF7-4095-959D-91C11369268B}">
            <xm:f>NOT(ISERROR(SEARCH("C",P62)))</xm:f>
            <xm:f>"C"</xm:f>
            <x14:dxf>
              <font>
                <color rgb="FF006100"/>
              </font>
              <fill>
                <patternFill>
                  <bgColor rgb="FFC6EFCE"/>
                </patternFill>
              </fill>
            </x14:dxf>
          </x14:cfRule>
          <xm:sqref>P62:AW62</xm:sqref>
        </x14:conditionalFormatting>
        <x14:conditionalFormatting xmlns:xm="http://schemas.microsoft.com/office/excel/2006/main">
          <x14:cfRule type="containsText" priority="47" operator="containsText" id="{84BAB974-B791-4B44-9270-BA7FBEFDD291}">
            <xm:f>NOT(ISERROR(SEARCH("B",P66)))</xm:f>
            <xm:f>"B"</xm:f>
            <x14:dxf>
              <font>
                <color theme="0"/>
              </font>
              <fill>
                <patternFill>
                  <bgColor rgb="FF7030A0"/>
                </patternFill>
              </fill>
            </x14:dxf>
          </x14:cfRule>
          <x14:cfRule type="containsText" priority="48" operator="containsText" id="{A9172B2B-BB9E-4D22-9F01-881178DFD0E4}">
            <xm:f>NOT(ISERROR(SEARCH("N",P66)))</xm:f>
            <xm:f>"N"</xm:f>
            <x14:dxf>
              <font>
                <color rgb="FF9C0006"/>
              </font>
              <fill>
                <patternFill>
                  <bgColor rgb="FFFFC7CE"/>
                </patternFill>
              </fill>
            </x14:dxf>
          </x14:cfRule>
          <x14:cfRule type="containsText" priority="49" operator="containsText" id="{E4EE17DE-8F50-443D-8008-32EBDD4B79F6}">
            <xm:f>NOT(ISERROR(SEARCH("C",P66)))</xm:f>
            <xm:f>"C"</xm:f>
            <x14:dxf>
              <font>
                <color rgb="FF006100"/>
              </font>
              <fill>
                <patternFill>
                  <bgColor rgb="FFC6EFCE"/>
                </patternFill>
              </fill>
            </x14:dxf>
          </x14:cfRule>
          <xm:sqref>P66:AW67</xm:sqref>
        </x14:conditionalFormatting>
        <x14:conditionalFormatting xmlns:xm="http://schemas.microsoft.com/office/excel/2006/main">
          <x14:cfRule type="containsText" priority="39" operator="containsText" id="{8398E466-AA26-46A2-9585-F55C2DAF41B6}">
            <xm:f>NOT(ISERROR(SEARCH("B",P73)))</xm:f>
            <xm:f>"B"</xm:f>
            <x14:dxf>
              <font>
                <color theme="0"/>
              </font>
              <fill>
                <patternFill>
                  <bgColor rgb="FF7030A0"/>
                </patternFill>
              </fill>
            </x14:dxf>
          </x14:cfRule>
          <x14:cfRule type="containsText" priority="40" operator="containsText" id="{C2FD99B9-2B9E-4C2E-AE8C-159B0435A3CC}">
            <xm:f>NOT(ISERROR(SEARCH("N",P73)))</xm:f>
            <xm:f>"N"</xm:f>
            <x14:dxf>
              <font>
                <color rgb="FF9C0006"/>
              </font>
              <fill>
                <patternFill>
                  <bgColor rgb="FFFFC7CE"/>
                </patternFill>
              </fill>
            </x14:dxf>
          </x14:cfRule>
          <x14:cfRule type="containsText" priority="41" operator="containsText" id="{D218E3CB-E101-42B0-8EF8-A5B28604E214}">
            <xm:f>NOT(ISERROR(SEARCH("C",P73)))</xm:f>
            <xm:f>"C"</xm:f>
            <x14:dxf>
              <font>
                <color rgb="FF006100"/>
              </font>
              <fill>
                <patternFill>
                  <bgColor rgb="FFC6EFCE"/>
                </patternFill>
              </fill>
            </x14:dxf>
          </x14:cfRule>
          <xm:sqref>P73:AW73</xm:sqref>
        </x14:conditionalFormatting>
        <x14:conditionalFormatting xmlns:xm="http://schemas.microsoft.com/office/excel/2006/main">
          <x14:cfRule type="containsText" priority="6" operator="containsText" id="{FE69C08C-B2B0-4F8F-B466-4BA08F3C0235}">
            <xm:f>NOT(ISERROR(SEARCH("B",P22)))</xm:f>
            <xm:f>"B"</xm:f>
            <x14:dxf>
              <font>
                <color theme="0"/>
              </font>
              <fill>
                <patternFill>
                  <bgColor rgb="FF7030A0"/>
                </patternFill>
              </fill>
            </x14:dxf>
          </x14:cfRule>
          <x14:cfRule type="containsText" priority="7" operator="containsText" id="{1A0805BA-C1CC-4A08-8FC9-12AC45B6AF24}">
            <xm:f>NOT(ISERROR(SEARCH("N",P22)))</xm:f>
            <xm:f>"N"</xm:f>
            <x14:dxf>
              <font>
                <color rgb="FF9C0006"/>
              </font>
              <fill>
                <patternFill>
                  <bgColor rgb="FFFFC7CE"/>
                </patternFill>
              </fill>
            </x14:dxf>
          </x14:cfRule>
          <x14:cfRule type="containsText" priority="8" operator="containsText" id="{4C6AF5D8-7783-403F-B1AE-5AA3ACE672CF}">
            <xm:f>NOT(ISERROR(SEARCH("C",P22)))</xm:f>
            <xm:f>"C"</xm:f>
            <x14:dxf>
              <font>
                <color rgb="FF006100"/>
              </font>
              <fill>
                <patternFill>
                  <bgColor rgb="FFC6EFCE"/>
                </patternFill>
              </fill>
            </x14:dxf>
          </x14:cfRule>
          <xm:sqref>P22:AW22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1"/>
  <sheetViews>
    <sheetView zoomScale="90" zoomScaleNormal="90" workbookViewId="0">
      <selection sqref="A1:W2"/>
    </sheetView>
  </sheetViews>
  <sheetFormatPr defaultRowHeight="15" x14ac:dyDescent="0.25"/>
  <sheetData>
    <row r="1" spans="1:23" x14ac:dyDescent="0.25">
      <c r="A1" s="293" t="s">
        <v>17</v>
      </c>
      <c r="B1" s="294"/>
      <c r="C1" s="294"/>
      <c r="D1" s="294"/>
      <c r="E1" s="294"/>
      <c r="F1" s="294"/>
      <c r="G1" s="294"/>
      <c r="H1" s="294"/>
      <c r="I1" s="294"/>
      <c r="J1" s="294"/>
      <c r="K1" s="294"/>
      <c r="L1" s="294"/>
      <c r="M1" s="294"/>
      <c r="N1" s="294"/>
      <c r="O1" s="294"/>
      <c r="P1" s="294"/>
      <c r="Q1" s="294"/>
      <c r="R1" s="294"/>
      <c r="S1" s="294"/>
      <c r="T1" s="294"/>
      <c r="U1" s="294"/>
      <c r="V1" s="294"/>
      <c r="W1" s="294"/>
    </row>
    <row r="2" spans="1:23" x14ac:dyDescent="0.25">
      <c r="A2" s="294"/>
      <c r="B2" s="294"/>
      <c r="C2" s="294"/>
      <c r="D2" s="294"/>
      <c r="E2" s="294"/>
      <c r="F2" s="294"/>
      <c r="G2" s="294"/>
      <c r="H2" s="294"/>
      <c r="I2" s="294"/>
      <c r="J2" s="294"/>
      <c r="K2" s="294"/>
      <c r="L2" s="294"/>
      <c r="M2" s="294"/>
      <c r="N2" s="294"/>
      <c r="O2" s="294"/>
      <c r="P2" s="294"/>
      <c r="Q2" s="294"/>
      <c r="R2" s="294"/>
      <c r="S2" s="294"/>
      <c r="T2" s="294"/>
      <c r="U2" s="294"/>
      <c r="V2" s="294"/>
      <c r="W2" s="294"/>
    </row>
    <row r="3" spans="1:23" x14ac:dyDescent="0.25">
      <c r="A3" s="295"/>
      <c r="B3" s="295"/>
      <c r="C3" s="295"/>
      <c r="D3" s="295"/>
      <c r="E3" s="295"/>
      <c r="F3" s="295"/>
      <c r="G3" s="295"/>
      <c r="H3" s="295"/>
      <c r="I3" s="295"/>
      <c r="J3" s="295"/>
      <c r="K3" s="295"/>
      <c r="L3" s="295"/>
      <c r="M3" s="295"/>
      <c r="N3" s="295"/>
      <c r="O3" s="295"/>
      <c r="P3" s="295"/>
      <c r="Q3" s="295"/>
      <c r="R3" s="295"/>
      <c r="S3" s="297"/>
      <c r="T3" s="297"/>
      <c r="U3" s="297"/>
      <c r="V3" s="297"/>
      <c r="W3" s="297"/>
    </row>
    <row r="4" spans="1:23" x14ac:dyDescent="0.25">
      <c r="A4" s="295"/>
      <c r="B4" s="295"/>
      <c r="C4" s="295"/>
      <c r="D4" s="295"/>
      <c r="E4" s="295"/>
      <c r="F4" s="295"/>
      <c r="G4" s="295"/>
      <c r="H4" s="295"/>
      <c r="I4" s="295"/>
      <c r="J4" s="295"/>
      <c r="K4" s="295"/>
      <c r="L4" s="295"/>
      <c r="M4" s="295"/>
      <c r="N4" s="295"/>
      <c r="O4" s="295"/>
      <c r="P4" s="295"/>
      <c r="Q4" s="295"/>
      <c r="R4" s="295"/>
      <c r="S4" s="297"/>
      <c r="T4" s="297"/>
      <c r="U4" s="297"/>
      <c r="V4" s="297"/>
      <c r="W4" s="297"/>
    </row>
    <row r="5" spans="1:23" x14ac:dyDescent="0.25">
      <c r="A5" s="295"/>
      <c r="B5" s="295"/>
      <c r="C5" s="295"/>
      <c r="D5" s="295"/>
      <c r="E5" s="295"/>
      <c r="F5" s="295"/>
      <c r="G5" s="295"/>
      <c r="H5" s="295"/>
      <c r="I5" s="295"/>
      <c r="J5" s="295"/>
      <c r="K5" s="295"/>
      <c r="L5" s="295"/>
      <c r="M5" s="295"/>
      <c r="N5" s="295"/>
      <c r="O5" s="295"/>
      <c r="P5" s="295"/>
      <c r="Q5" s="295"/>
      <c r="R5" s="295"/>
      <c r="S5" s="297"/>
      <c r="T5" s="297"/>
      <c r="U5" s="297"/>
      <c r="V5" s="297"/>
      <c r="W5" s="297"/>
    </row>
    <row r="6" spans="1:23" x14ac:dyDescent="0.25">
      <c r="A6" s="295"/>
      <c r="B6" s="295"/>
      <c r="C6" s="295"/>
      <c r="D6" s="295"/>
      <c r="E6" s="295"/>
      <c r="F6" s="295"/>
      <c r="G6" s="295"/>
      <c r="H6" s="295"/>
      <c r="I6" s="295"/>
      <c r="J6" s="295"/>
      <c r="K6" s="295"/>
      <c r="L6" s="295"/>
      <c r="M6" s="295"/>
      <c r="N6" s="295"/>
      <c r="O6" s="295"/>
      <c r="P6" s="295"/>
      <c r="Q6" s="295"/>
      <c r="R6" s="295"/>
      <c r="S6" s="297"/>
      <c r="T6" s="297"/>
      <c r="U6" s="297"/>
      <c r="V6" s="297"/>
      <c r="W6" s="297"/>
    </row>
    <row r="7" spans="1:23" x14ac:dyDescent="0.25">
      <c r="A7" s="295"/>
      <c r="B7" s="295"/>
      <c r="C7" s="295"/>
      <c r="D7" s="295"/>
      <c r="E7" s="295"/>
      <c r="F7" s="295"/>
      <c r="G7" s="295"/>
      <c r="H7" s="295"/>
      <c r="I7" s="295"/>
      <c r="J7" s="295"/>
      <c r="K7" s="295"/>
      <c r="L7" s="295"/>
      <c r="M7" s="295"/>
      <c r="N7" s="295"/>
      <c r="O7" s="295"/>
      <c r="P7" s="295"/>
      <c r="Q7" s="295"/>
      <c r="R7" s="295"/>
      <c r="S7" s="297"/>
      <c r="T7" s="297"/>
      <c r="U7" s="297"/>
      <c r="V7" s="297"/>
      <c r="W7" s="297"/>
    </row>
    <row r="8" spans="1:23" x14ac:dyDescent="0.25">
      <c r="A8" s="295"/>
      <c r="B8" s="295"/>
      <c r="C8" s="295"/>
      <c r="D8" s="295"/>
      <c r="E8" s="295"/>
      <c r="F8" s="295"/>
      <c r="G8" s="295"/>
      <c r="H8" s="295"/>
      <c r="I8" s="295"/>
      <c r="J8" s="295"/>
      <c r="K8" s="295"/>
      <c r="L8" s="295"/>
      <c r="M8" s="295"/>
      <c r="N8" s="295"/>
      <c r="O8" s="295"/>
      <c r="P8" s="295"/>
      <c r="Q8" s="295"/>
      <c r="R8" s="295"/>
      <c r="S8" s="297"/>
      <c r="T8" s="297"/>
      <c r="U8" s="297"/>
      <c r="V8" s="297"/>
      <c r="W8" s="297"/>
    </row>
    <row r="9" spans="1:23" x14ac:dyDescent="0.25">
      <c r="A9" s="295"/>
      <c r="B9" s="295"/>
      <c r="C9" s="295"/>
      <c r="D9" s="295"/>
      <c r="E9" s="295"/>
      <c r="F9" s="295"/>
      <c r="G9" s="295"/>
      <c r="H9" s="295"/>
      <c r="I9" s="295"/>
      <c r="J9" s="295"/>
      <c r="K9" s="295"/>
      <c r="L9" s="295"/>
      <c r="M9" s="295"/>
      <c r="N9" s="295"/>
      <c r="O9" s="295"/>
      <c r="P9" s="295"/>
      <c r="Q9" s="295"/>
      <c r="R9" s="295"/>
      <c r="S9" s="297"/>
      <c r="T9" s="297"/>
      <c r="U9" s="297"/>
      <c r="V9" s="297"/>
      <c r="W9" s="297"/>
    </row>
    <row r="10" spans="1:23" x14ac:dyDescent="0.25">
      <c r="A10" s="295"/>
      <c r="B10" s="295"/>
      <c r="C10" s="295"/>
      <c r="D10" s="295"/>
      <c r="E10" s="295"/>
      <c r="F10" s="295"/>
      <c r="G10" s="295"/>
      <c r="H10" s="295"/>
      <c r="I10" s="295"/>
      <c r="J10" s="295"/>
      <c r="K10" s="295"/>
      <c r="L10" s="295"/>
      <c r="M10" s="295"/>
      <c r="N10" s="295"/>
      <c r="O10" s="295"/>
      <c r="P10" s="295"/>
      <c r="Q10" s="295"/>
      <c r="R10" s="295"/>
      <c r="S10" s="297"/>
      <c r="T10" s="297"/>
      <c r="U10" s="297"/>
      <c r="V10" s="297"/>
      <c r="W10" s="297"/>
    </row>
    <row r="11" spans="1:23" x14ac:dyDescent="0.25">
      <c r="A11" s="295"/>
      <c r="B11" s="295"/>
      <c r="C11" s="295"/>
      <c r="D11" s="295"/>
      <c r="E11" s="295"/>
      <c r="F11" s="295"/>
      <c r="G11" s="295"/>
      <c r="H11" s="295"/>
      <c r="I11" s="295"/>
      <c r="J11" s="295"/>
      <c r="K11" s="295"/>
      <c r="L11" s="295"/>
      <c r="M11" s="295"/>
      <c r="N11" s="295"/>
      <c r="O11" s="295"/>
      <c r="P11" s="295"/>
      <c r="Q11" s="295"/>
      <c r="R11" s="295"/>
      <c r="S11" s="297"/>
      <c r="T11" s="297"/>
      <c r="U11" s="297"/>
      <c r="V11" s="297"/>
      <c r="W11" s="297"/>
    </row>
    <row r="12" spans="1:23" x14ac:dyDescent="0.25">
      <c r="A12" s="295"/>
      <c r="B12" s="295"/>
      <c r="C12" s="295"/>
      <c r="D12" s="295"/>
      <c r="E12" s="295"/>
      <c r="F12" s="295"/>
      <c r="G12" s="295"/>
      <c r="H12" s="295"/>
      <c r="I12" s="295"/>
      <c r="J12" s="295"/>
      <c r="K12" s="295"/>
      <c r="L12" s="295"/>
      <c r="M12" s="295"/>
      <c r="N12" s="295"/>
      <c r="O12" s="295"/>
      <c r="P12" s="295"/>
      <c r="Q12" s="295"/>
      <c r="R12" s="295"/>
      <c r="S12" s="297"/>
      <c r="T12" s="297"/>
      <c r="U12" s="297"/>
      <c r="V12" s="297"/>
      <c r="W12" s="297"/>
    </row>
    <row r="13" spans="1:23" x14ac:dyDescent="0.25">
      <c r="A13" s="295"/>
      <c r="B13" s="295"/>
      <c r="C13" s="295"/>
      <c r="D13" s="295"/>
      <c r="E13" s="295"/>
      <c r="F13" s="295"/>
      <c r="G13" s="295"/>
      <c r="H13" s="295"/>
      <c r="I13" s="295"/>
      <c r="J13" s="295"/>
      <c r="K13" s="295"/>
      <c r="L13" s="295"/>
      <c r="M13" s="295"/>
      <c r="N13" s="295"/>
      <c r="O13" s="295"/>
      <c r="P13" s="295"/>
      <c r="Q13" s="295"/>
      <c r="R13" s="295"/>
      <c r="S13" s="297"/>
      <c r="T13" s="297"/>
      <c r="U13" s="297"/>
      <c r="V13" s="297"/>
      <c r="W13" s="297"/>
    </row>
    <row r="14" spans="1:23" x14ac:dyDescent="0.25">
      <c r="A14" s="295"/>
      <c r="B14" s="295"/>
      <c r="C14" s="295"/>
      <c r="D14" s="295"/>
      <c r="E14" s="295"/>
      <c r="F14" s="295"/>
      <c r="G14" s="295"/>
      <c r="H14" s="295"/>
      <c r="I14" s="295"/>
      <c r="J14" s="295"/>
      <c r="K14" s="295"/>
      <c r="L14" s="295"/>
      <c r="M14" s="295"/>
      <c r="N14" s="295"/>
      <c r="O14" s="295"/>
      <c r="P14" s="295"/>
      <c r="Q14" s="295"/>
      <c r="R14" s="295"/>
      <c r="S14" s="297"/>
      <c r="T14" s="297"/>
      <c r="U14" s="297"/>
      <c r="V14" s="297"/>
      <c r="W14" s="297"/>
    </row>
    <row r="15" spans="1:23" x14ac:dyDescent="0.25">
      <c r="A15" s="295"/>
      <c r="B15" s="295"/>
      <c r="C15" s="295"/>
      <c r="D15" s="295"/>
      <c r="E15" s="295"/>
      <c r="F15" s="295"/>
      <c r="G15" s="295"/>
      <c r="H15" s="295"/>
      <c r="I15" s="295"/>
      <c r="J15" s="295"/>
      <c r="K15" s="295"/>
      <c r="L15" s="295"/>
      <c r="M15" s="295"/>
      <c r="N15" s="295"/>
      <c r="O15" s="295"/>
      <c r="P15" s="295"/>
      <c r="Q15" s="295"/>
      <c r="R15" s="295"/>
      <c r="S15" s="297"/>
      <c r="T15" s="297"/>
      <c r="U15" s="297"/>
      <c r="V15" s="297"/>
      <c r="W15" s="297"/>
    </row>
    <row r="16" spans="1:23" x14ac:dyDescent="0.25">
      <c r="A16" s="295"/>
      <c r="B16" s="295"/>
      <c r="C16" s="295"/>
      <c r="D16" s="295"/>
      <c r="E16" s="295"/>
      <c r="F16" s="295"/>
      <c r="G16" s="295"/>
      <c r="H16" s="295"/>
      <c r="I16" s="295"/>
      <c r="J16" s="295"/>
      <c r="K16" s="295"/>
      <c r="L16" s="295"/>
      <c r="M16" s="295"/>
      <c r="N16" s="295"/>
      <c r="O16" s="295"/>
      <c r="P16" s="295"/>
      <c r="Q16" s="295"/>
      <c r="R16" s="295"/>
      <c r="S16" s="297"/>
      <c r="T16" s="297"/>
      <c r="U16" s="297"/>
      <c r="V16" s="297"/>
      <c r="W16" s="297"/>
    </row>
    <row r="17" spans="1:23" x14ac:dyDescent="0.25">
      <c r="A17" s="295"/>
      <c r="B17" s="295"/>
      <c r="C17" s="295"/>
      <c r="D17" s="295"/>
      <c r="E17" s="295"/>
      <c r="F17" s="295"/>
      <c r="G17" s="295"/>
      <c r="H17" s="295"/>
      <c r="I17" s="295"/>
      <c r="J17" s="295"/>
      <c r="K17" s="295"/>
      <c r="L17" s="295"/>
      <c r="M17" s="295"/>
      <c r="N17" s="295"/>
      <c r="O17" s="295"/>
      <c r="P17" s="295"/>
      <c r="Q17" s="295"/>
      <c r="R17" s="295"/>
      <c r="S17" s="297"/>
      <c r="T17" s="297"/>
      <c r="U17" s="297"/>
      <c r="V17" s="297"/>
      <c r="W17" s="297"/>
    </row>
    <row r="18" spans="1:23" x14ac:dyDescent="0.25">
      <c r="A18" s="295"/>
      <c r="B18" s="295"/>
      <c r="C18" s="295"/>
      <c r="D18" s="295"/>
      <c r="E18" s="295"/>
      <c r="F18" s="295"/>
      <c r="G18" s="295"/>
      <c r="H18" s="295"/>
      <c r="I18" s="295"/>
      <c r="J18" s="295"/>
      <c r="K18" s="295"/>
      <c r="L18" s="295"/>
      <c r="M18" s="295"/>
      <c r="N18" s="295"/>
      <c r="O18" s="295"/>
      <c r="P18" s="295"/>
      <c r="Q18" s="295"/>
      <c r="R18" s="295"/>
      <c r="S18" s="297"/>
      <c r="T18" s="297"/>
      <c r="U18" s="297"/>
      <c r="V18" s="297"/>
      <c r="W18" s="297"/>
    </row>
    <row r="19" spans="1:23" x14ac:dyDescent="0.25">
      <c r="A19" s="295"/>
      <c r="B19" s="295"/>
      <c r="C19" s="295"/>
      <c r="D19" s="295"/>
      <c r="E19" s="295"/>
      <c r="F19" s="295"/>
      <c r="G19" s="295"/>
      <c r="H19" s="295"/>
      <c r="I19" s="295"/>
      <c r="J19" s="295"/>
      <c r="K19" s="295"/>
      <c r="L19" s="295"/>
      <c r="M19" s="295"/>
      <c r="N19" s="295"/>
      <c r="O19" s="295"/>
      <c r="P19" s="295"/>
      <c r="Q19" s="295"/>
      <c r="R19" s="295"/>
      <c r="S19" s="297"/>
      <c r="T19" s="297"/>
      <c r="U19" s="297"/>
      <c r="V19" s="297"/>
      <c r="W19" s="297"/>
    </row>
    <row r="20" spans="1:23" x14ac:dyDescent="0.25">
      <c r="A20" s="295"/>
      <c r="B20" s="295"/>
      <c r="C20" s="295"/>
      <c r="D20" s="295"/>
      <c r="E20" s="295"/>
      <c r="F20" s="295"/>
      <c r="G20" s="295"/>
      <c r="H20" s="295"/>
      <c r="I20" s="295"/>
      <c r="J20" s="295"/>
      <c r="K20" s="295"/>
      <c r="L20" s="295"/>
      <c r="M20" s="295"/>
      <c r="N20" s="295"/>
      <c r="O20" s="295"/>
      <c r="P20" s="295"/>
      <c r="Q20" s="295"/>
      <c r="R20" s="295"/>
      <c r="S20" s="297"/>
      <c r="T20" s="297"/>
      <c r="U20" s="297"/>
      <c r="V20" s="297"/>
      <c r="W20" s="297"/>
    </row>
    <row r="21" spans="1:23" x14ac:dyDescent="0.25">
      <c r="A21" s="295"/>
      <c r="B21" s="295"/>
      <c r="C21" s="295"/>
      <c r="D21" s="295"/>
      <c r="E21" s="295"/>
      <c r="F21" s="295"/>
      <c r="G21" s="295"/>
      <c r="H21" s="295"/>
      <c r="I21" s="295"/>
      <c r="J21" s="295"/>
      <c r="K21" s="295"/>
      <c r="L21" s="295"/>
      <c r="M21" s="295"/>
      <c r="N21" s="295"/>
      <c r="O21" s="295"/>
      <c r="P21" s="295"/>
      <c r="Q21" s="295"/>
      <c r="R21" s="295"/>
      <c r="S21" s="297"/>
      <c r="T21" s="297"/>
      <c r="U21" s="297"/>
      <c r="V21" s="297"/>
      <c r="W21" s="297"/>
    </row>
    <row r="22" spans="1:23" x14ac:dyDescent="0.25">
      <c r="A22" s="295"/>
      <c r="B22" s="295"/>
      <c r="C22" s="295"/>
      <c r="D22" s="295"/>
      <c r="E22" s="295"/>
      <c r="F22" s="295"/>
      <c r="G22" s="295"/>
      <c r="H22" s="295"/>
      <c r="I22" s="295"/>
      <c r="J22" s="295"/>
      <c r="K22" s="295"/>
      <c r="L22" s="295"/>
      <c r="M22" s="295"/>
      <c r="N22" s="295"/>
      <c r="O22" s="295"/>
      <c r="P22" s="295"/>
      <c r="Q22" s="295"/>
      <c r="R22" s="295"/>
      <c r="S22" s="297"/>
      <c r="T22" s="297"/>
      <c r="U22" s="297"/>
      <c r="V22" s="297"/>
      <c r="W22" s="297"/>
    </row>
    <row r="23" spans="1:23" x14ac:dyDescent="0.25">
      <c r="A23" s="295"/>
      <c r="B23" s="295"/>
      <c r="C23" s="295"/>
      <c r="D23" s="295"/>
      <c r="E23" s="295"/>
      <c r="F23" s="295"/>
      <c r="G23" s="295"/>
      <c r="H23" s="295"/>
      <c r="I23" s="295"/>
      <c r="J23" s="295"/>
      <c r="K23" s="295"/>
      <c r="L23" s="295"/>
      <c r="M23" s="295"/>
      <c r="N23" s="295"/>
      <c r="O23" s="295"/>
      <c r="P23" s="295"/>
      <c r="Q23" s="295"/>
      <c r="R23" s="295"/>
      <c r="S23" s="297"/>
      <c r="T23" s="297"/>
      <c r="U23" s="297"/>
      <c r="V23" s="297"/>
      <c r="W23" s="297"/>
    </row>
    <row r="24" spans="1:23" x14ac:dyDescent="0.25">
      <c r="A24" s="295"/>
      <c r="B24" s="295"/>
      <c r="C24" s="295"/>
      <c r="D24" s="295"/>
      <c r="E24" s="295"/>
      <c r="F24" s="295"/>
      <c r="G24" s="295"/>
      <c r="H24" s="295"/>
      <c r="I24" s="295"/>
      <c r="J24" s="295"/>
      <c r="K24" s="295"/>
      <c r="L24" s="295"/>
      <c r="M24" s="295"/>
      <c r="N24" s="295"/>
      <c r="O24" s="295"/>
      <c r="P24" s="295"/>
      <c r="Q24" s="295"/>
      <c r="R24" s="295"/>
      <c r="S24" s="297"/>
      <c r="T24" s="297"/>
      <c r="U24" s="297"/>
      <c r="V24" s="297"/>
      <c r="W24" s="297"/>
    </row>
    <row r="25" spans="1:23" x14ac:dyDescent="0.25">
      <c r="A25" s="295"/>
      <c r="B25" s="295"/>
      <c r="C25" s="295"/>
      <c r="D25" s="295"/>
      <c r="E25" s="295"/>
      <c r="F25" s="295"/>
      <c r="G25" s="295"/>
      <c r="H25" s="295"/>
      <c r="I25" s="295"/>
      <c r="J25" s="295"/>
      <c r="K25" s="295"/>
      <c r="L25" s="295"/>
      <c r="M25" s="295"/>
      <c r="N25" s="295"/>
      <c r="O25" s="295"/>
      <c r="P25" s="295"/>
      <c r="Q25" s="295"/>
      <c r="R25" s="295"/>
      <c r="S25" s="297"/>
      <c r="T25" s="297"/>
      <c r="U25" s="297"/>
      <c r="V25" s="297"/>
      <c r="W25" s="297"/>
    </row>
    <row r="26" spans="1:23" x14ac:dyDescent="0.25">
      <c r="A26" s="295"/>
      <c r="B26" s="295"/>
      <c r="C26" s="295"/>
      <c r="D26" s="295"/>
      <c r="E26" s="295"/>
      <c r="F26" s="295"/>
      <c r="G26" s="295"/>
      <c r="H26" s="295"/>
      <c r="I26" s="295"/>
      <c r="J26" s="295"/>
      <c r="K26" s="295"/>
      <c r="L26" s="295"/>
      <c r="M26" s="295"/>
      <c r="N26" s="295"/>
      <c r="O26" s="295"/>
      <c r="P26" s="295"/>
      <c r="Q26" s="295"/>
      <c r="R26" s="295"/>
      <c r="S26" s="297"/>
      <c r="T26" s="297"/>
      <c r="U26" s="297"/>
      <c r="V26" s="297"/>
      <c r="W26" s="297"/>
    </row>
    <row r="27" spans="1:23" x14ac:dyDescent="0.25">
      <c r="A27" s="295"/>
      <c r="B27" s="295"/>
      <c r="C27" s="295"/>
      <c r="D27" s="295"/>
      <c r="E27" s="295"/>
      <c r="F27" s="295"/>
      <c r="G27" s="295"/>
      <c r="H27" s="295"/>
      <c r="I27" s="295"/>
      <c r="J27" s="295"/>
      <c r="K27" s="295"/>
      <c r="L27" s="295"/>
      <c r="M27" s="295"/>
      <c r="N27" s="295"/>
      <c r="O27" s="295"/>
      <c r="P27" s="295"/>
      <c r="Q27" s="295"/>
      <c r="R27" s="295"/>
      <c r="S27" s="297"/>
      <c r="T27" s="297"/>
      <c r="U27" s="297"/>
      <c r="V27" s="297"/>
      <c r="W27" s="297"/>
    </row>
    <row r="28" spans="1:23" x14ac:dyDescent="0.25">
      <c r="A28" s="295"/>
      <c r="B28" s="295"/>
      <c r="C28" s="295"/>
      <c r="D28" s="295"/>
      <c r="E28" s="295"/>
      <c r="F28" s="295"/>
      <c r="G28" s="295"/>
      <c r="H28" s="295"/>
      <c r="I28" s="295"/>
      <c r="J28" s="295"/>
      <c r="K28" s="295"/>
      <c r="L28" s="295"/>
      <c r="M28" s="295"/>
      <c r="N28" s="295"/>
      <c r="O28" s="295"/>
      <c r="P28" s="295"/>
      <c r="Q28" s="295"/>
      <c r="R28" s="295"/>
      <c r="S28" s="297"/>
      <c r="T28" s="297"/>
      <c r="U28" s="297"/>
      <c r="V28" s="297"/>
      <c r="W28" s="297"/>
    </row>
    <row r="29" spans="1:23" x14ac:dyDescent="0.25">
      <c r="A29" s="295"/>
      <c r="B29" s="295"/>
      <c r="C29" s="295"/>
      <c r="D29" s="295"/>
      <c r="E29" s="295"/>
      <c r="F29" s="295"/>
      <c r="G29" s="295"/>
      <c r="H29" s="295"/>
      <c r="I29" s="295"/>
      <c r="J29" s="295"/>
      <c r="K29" s="295"/>
      <c r="L29" s="295"/>
      <c r="M29" s="295"/>
      <c r="N29" s="295"/>
      <c r="O29" s="295"/>
      <c r="P29" s="295"/>
      <c r="Q29" s="295"/>
      <c r="R29" s="295"/>
      <c r="S29" s="297"/>
      <c r="T29" s="297"/>
      <c r="U29" s="297"/>
      <c r="V29" s="297"/>
      <c r="W29" s="297"/>
    </row>
    <row r="30" spans="1:23" x14ac:dyDescent="0.25">
      <c r="A30" s="295"/>
      <c r="B30" s="295"/>
      <c r="C30" s="295"/>
      <c r="D30" s="295"/>
      <c r="E30" s="295"/>
      <c r="F30" s="295"/>
      <c r="G30" s="295"/>
      <c r="H30" s="295"/>
      <c r="I30" s="295"/>
      <c r="J30" s="295"/>
      <c r="K30" s="295"/>
      <c r="L30" s="295"/>
      <c r="M30" s="295"/>
      <c r="N30" s="295"/>
      <c r="O30" s="295"/>
      <c r="P30" s="295"/>
      <c r="Q30" s="295"/>
      <c r="R30" s="295"/>
      <c r="S30" s="297"/>
      <c r="T30" s="297"/>
      <c r="U30" s="297"/>
      <c r="V30" s="297"/>
      <c r="W30" s="297"/>
    </row>
    <row r="31" spans="1:23" x14ac:dyDescent="0.25">
      <c r="A31" s="295"/>
      <c r="B31" s="295"/>
      <c r="C31" s="295"/>
      <c r="D31" s="295"/>
      <c r="E31" s="295"/>
      <c r="F31" s="295"/>
      <c r="G31" s="295"/>
      <c r="H31" s="295"/>
      <c r="I31" s="295"/>
      <c r="J31" s="295"/>
      <c r="K31" s="295"/>
      <c r="L31" s="295"/>
      <c r="M31" s="295"/>
      <c r="N31" s="295"/>
      <c r="O31" s="295"/>
      <c r="P31" s="295"/>
      <c r="Q31" s="295"/>
      <c r="R31" s="295"/>
      <c r="S31" s="297"/>
      <c r="T31" s="297"/>
      <c r="U31" s="297"/>
      <c r="V31" s="297"/>
      <c r="W31" s="297"/>
    </row>
  </sheetData>
  <sheetProtection password="C8C3" sheet="1" objects="1" scenarios="1"/>
  <mergeCells count="3">
    <mergeCell ref="A1:W2"/>
    <mergeCell ref="A3:R31"/>
    <mergeCell ref="S3:W3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182"/>
  <sheetViews>
    <sheetView zoomScale="90" zoomScaleNormal="90" zoomScaleSheetLayoutView="40" zoomScalePageLayoutView="80" workbookViewId="0">
      <pane xSplit="15" ySplit="4" topLeftCell="P5" activePane="bottomRight" state="frozen"/>
      <selection sqref="A1:W2"/>
      <selection pane="topRight" sqref="A1:W2"/>
      <selection pane="bottomLeft" sqref="A1:W2"/>
      <selection pane="bottomRight" activeCell="P5" sqref="P5"/>
    </sheetView>
  </sheetViews>
  <sheetFormatPr defaultColWidth="0" defaultRowHeight="15" zeroHeight="1" x14ac:dyDescent="0.25"/>
  <cols>
    <col min="1" max="3" width="4.7109375" customWidth="1"/>
    <col min="4" max="4" width="3.5703125" style="5" customWidth="1"/>
    <col min="5" max="5" width="8.85546875" customWidth="1"/>
    <col min="6" max="6" width="7.5703125" customWidth="1"/>
    <col min="7" max="13" width="8.85546875" customWidth="1"/>
    <col min="14" max="14" width="13.85546875" customWidth="1"/>
    <col min="15" max="15" width="17.5703125" customWidth="1"/>
    <col min="16" max="39" width="5.85546875" style="4" customWidth="1"/>
    <col min="40" max="43" width="5.85546875" style="6" customWidth="1"/>
    <col min="44" max="49" width="5.85546875" style="4" customWidth="1"/>
    <col min="50" max="50" width="7.85546875" style="15" customWidth="1"/>
    <col min="51" max="51" width="9.140625" style="11" customWidth="1"/>
    <col min="52" max="54" width="9.140625" style="16" customWidth="1"/>
    <col min="55" max="91" width="0" style="17" hidden="1" customWidth="1"/>
    <col min="92" max="16384" width="9.140625" style="3" hidden="1"/>
  </cols>
  <sheetData>
    <row r="1" spans="1:91" ht="23.25" customHeight="1" x14ac:dyDescent="0.35">
      <c r="A1" s="58"/>
      <c r="B1" s="319" t="s">
        <v>7</v>
      </c>
      <c r="C1" s="320"/>
      <c r="D1" s="320"/>
      <c r="E1" s="320"/>
      <c r="F1" s="320"/>
      <c r="G1" s="320"/>
      <c r="H1" s="320"/>
      <c r="I1" s="320"/>
      <c r="J1" s="320"/>
      <c r="K1" s="320"/>
      <c r="L1" s="320"/>
      <c r="M1" s="320"/>
      <c r="N1" s="320"/>
      <c r="O1" s="321"/>
      <c r="P1" s="372" t="s">
        <v>0</v>
      </c>
      <c r="Q1" s="349" t="s">
        <v>42</v>
      </c>
      <c r="R1" s="349" t="s">
        <v>43</v>
      </c>
      <c r="S1" s="347" t="s">
        <v>44</v>
      </c>
      <c r="T1" s="347" t="s">
        <v>45</v>
      </c>
      <c r="U1" s="347" t="s">
        <v>46</v>
      </c>
      <c r="V1" s="347" t="s">
        <v>52</v>
      </c>
      <c r="W1" s="347"/>
      <c r="X1" s="347"/>
      <c r="Y1" s="347"/>
      <c r="Z1" s="347"/>
      <c r="AA1" s="347"/>
      <c r="AB1" s="347"/>
      <c r="AC1" s="347"/>
      <c r="AD1" s="347"/>
      <c r="AE1" s="347"/>
      <c r="AF1" s="347"/>
      <c r="AG1" s="347"/>
      <c r="AH1" s="347"/>
      <c r="AI1" s="347"/>
      <c r="AJ1" s="347"/>
      <c r="AK1" s="347"/>
      <c r="AL1" s="347"/>
      <c r="AM1" s="347"/>
      <c r="AN1" s="347"/>
      <c r="AO1" s="347"/>
      <c r="AP1" s="347"/>
      <c r="AQ1" s="347"/>
      <c r="AR1" s="347"/>
      <c r="AS1" s="347"/>
      <c r="AT1" s="347"/>
      <c r="AU1" s="347"/>
      <c r="AV1" s="347"/>
      <c r="AW1" s="369"/>
      <c r="AX1" s="352" t="s">
        <v>59</v>
      </c>
      <c r="AY1" s="352"/>
      <c r="AZ1" s="352"/>
      <c r="BA1" s="352"/>
      <c r="BB1" s="353"/>
      <c r="BC1" s="16"/>
      <c r="BD1" s="16"/>
      <c r="BE1" s="16"/>
      <c r="BF1" s="16"/>
      <c r="BG1" s="16"/>
      <c r="BH1" s="16"/>
      <c r="BI1" s="16"/>
      <c r="BJ1" s="141" t="s">
        <v>61</v>
      </c>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row>
    <row r="2" spans="1:91" ht="57.75" customHeight="1" x14ac:dyDescent="0.3">
      <c r="A2" s="59"/>
      <c r="B2" s="11"/>
      <c r="C2" s="11"/>
      <c r="D2" s="335" t="s">
        <v>29</v>
      </c>
      <c r="E2" s="335"/>
      <c r="F2" s="335" t="s">
        <v>28</v>
      </c>
      <c r="G2" s="335"/>
      <c r="H2" s="335"/>
      <c r="I2" s="335"/>
      <c r="J2" s="335"/>
      <c r="K2" s="335"/>
      <c r="L2" s="335"/>
      <c r="M2" s="60"/>
      <c r="N2" s="60"/>
      <c r="O2" s="60"/>
      <c r="P2" s="373"/>
      <c r="Q2" s="350"/>
      <c r="R2" s="350"/>
      <c r="S2" s="348"/>
      <c r="T2" s="348"/>
      <c r="U2" s="348"/>
      <c r="V2" s="348"/>
      <c r="W2" s="348"/>
      <c r="X2" s="348"/>
      <c r="Y2" s="348"/>
      <c r="Z2" s="348"/>
      <c r="AA2" s="348"/>
      <c r="AB2" s="348"/>
      <c r="AC2" s="348"/>
      <c r="AD2" s="348"/>
      <c r="AE2" s="348"/>
      <c r="AF2" s="348"/>
      <c r="AG2" s="348"/>
      <c r="AH2" s="348"/>
      <c r="AI2" s="348"/>
      <c r="AJ2" s="348"/>
      <c r="AK2" s="348"/>
      <c r="AL2" s="348"/>
      <c r="AM2" s="348"/>
      <c r="AN2" s="348"/>
      <c r="AO2" s="348"/>
      <c r="AP2" s="348"/>
      <c r="AQ2" s="348"/>
      <c r="AR2" s="348"/>
      <c r="AS2" s="348"/>
      <c r="AT2" s="348"/>
      <c r="AU2" s="348"/>
      <c r="AV2" s="348"/>
      <c r="AW2" s="370"/>
      <c r="AX2" s="354" t="s">
        <v>57</v>
      </c>
      <c r="AY2" s="356" t="s">
        <v>53</v>
      </c>
      <c r="AZ2" s="358" t="s">
        <v>54</v>
      </c>
      <c r="BA2" s="360" t="s">
        <v>55</v>
      </c>
      <c r="BB2" s="362" t="s">
        <v>58</v>
      </c>
      <c r="BC2" s="16"/>
      <c r="BD2" s="16"/>
      <c r="BE2" s="16"/>
      <c r="BF2" s="16"/>
      <c r="BG2" s="16"/>
      <c r="BH2" s="16"/>
      <c r="BI2" s="16"/>
      <c r="BJ2" s="141" t="s">
        <v>33</v>
      </c>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row>
    <row r="3" spans="1:91" ht="23.25" customHeight="1" thickBot="1" x14ac:dyDescent="0.4">
      <c r="A3" s="59"/>
      <c r="B3" s="11"/>
      <c r="C3" s="11"/>
      <c r="D3" s="266" t="s">
        <v>5</v>
      </c>
      <c r="E3" s="257"/>
      <c r="F3" s="61"/>
      <c r="G3" s="61" t="s">
        <v>15</v>
      </c>
      <c r="H3" s="339"/>
      <c r="I3" s="339"/>
      <c r="J3" s="61" t="s">
        <v>4</v>
      </c>
      <c r="K3" s="322"/>
      <c r="L3" s="322"/>
      <c r="M3" s="371" t="s">
        <v>16</v>
      </c>
      <c r="N3" s="371"/>
      <c r="O3" s="285">
        <f>COUNTA(P1:AW3)</f>
        <v>7</v>
      </c>
      <c r="P3" s="374"/>
      <c r="Q3" s="351"/>
      <c r="R3" s="351"/>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70"/>
      <c r="AX3" s="355"/>
      <c r="AY3" s="357"/>
      <c r="AZ3" s="359"/>
      <c r="BA3" s="361"/>
      <c r="BB3" s="363"/>
      <c r="BC3" s="16"/>
      <c r="BD3" s="16"/>
      <c r="BE3" s="16"/>
      <c r="BF3" s="16"/>
      <c r="BG3" s="16"/>
      <c r="BH3" s="16"/>
      <c r="BI3" s="16"/>
      <c r="BJ3" s="141" t="s">
        <v>32</v>
      </c>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row>
    <row r="4" spans="1:91" ht="76.5" customHeight="1" thickBot="1" x14ac:dyDescent="0.3">
      <c r="A4" s="336" t="s">
        <v>12</v>
      </c>
      <c r="B4" s="337"/>
      <c r="C4" s="337"/>
      <c r="D4" s="327" t="s">
        <v>317</v>
      </c>
      <c r="E4" s="328"/>
      <c r="F4" s="328"/>
      <c r="G4" s="328"/>
      <c r="H4" s="328"/>
      <c r="I4" s="328"/>
      <c r="J4" s="328"/>
      <c r="K4" s="328"/>
      <c r="L4" s="328"/>
      <c r="M4" s="328"/>
      <c r="N4" s="328"/>
      <c r="O4" s="328"/>
      <c r="P4" s="198"/>
      <c r="Q4" s="199"/>
      <c r="R4" s="199"/>
      <c r="S4" s="199"/>
      <c r="T4" s="199"/>
      <c r="U4" s="199"/>
      <c r="V4" s="199"/>
      <c r="W4" s="199"/>
      <c r="X4" s="199"/>
      <c r="Y4" s="199"/>
      <c r="Z4" s="199"/>
      <c r="AA4" s="199"/>
      <c r="AB4" s="200"/>
      <c r="AC4" s="200"/>
      <c r="AD4" s="200"/>
      <c r="AE4" s="200"/>
      <c r="AF4" s="200"/>
      <c r="AG4" s="200"/>
      <c r="AH4" s="200"/>
      <c r="AI4" s="200"/>
      <c r="AJ4" s="200"/>
      <c r="AK4" s="200"/>
      <c r="AL4" s="200"/>
      <c r="AM4" s="200"/>
      <c r="AN4" s="200"/>
      <c r="AO4" s="200"/>
      <c r="AP4" s="200"/>
      <c r="AQ4" s="200"/>
      <c r="AR4" s="200"/>
      <c r="AS4" s="200"/>
      <c r="AT4" s="200"/>
      <c r="AU4" s="200"/>
      <c r="AV4" s="200"/>
      <c r="AW4" s="201"/>
      <c r="AX4" s="355"/>
      <c r="AY4" s="357"/>
      <c r="AZ4" s="359"/>
      <c r="BA4" s="361"/>
      <c r="BB4" s="363"/>
      <c r="BC4" s="16"/>
      <c r="BD4" s="16"/>
      <c r="BE4" s="16"/>
      <c r="BF4" s="16"/>
      <c r="BG4" s="16"/>
      <c r="BH4" s="16"/>
      <c r="BI4" s="16"/>
      <c r="BJ4" s="141" t="s">
        <v>31</v>
      </c>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row>
    <row r="5" spans="1:91" ht="25.5" customHeight="1" x14ac:dyDescent="0.25">
      <c r="A5" s="336"/>
      <c r="B5" s="337"/>
      <c r="C5" s="337"/>
      <c r="D5" s="211">
        <v>1</v>
      </c>
      <c r="E5" s="329" t="s">
        <v>319</v>
      </c>
      <c r="F5" s="329"/>
      <c r="G5" s="329"/>
      <c r="H5" s="329"/>
      <c r="I5" s="329"/>
      <c r="J5" s="329"/>
      <c r="K5" s="329"/>
      <c r="L5" s="329"/>
      <c r="M5" s="329"/>
      <c r="N5" s="329"/>
      <c r="O5" s="329"/>
      <c r="P5" s="28" t="s">
        <v>32</v>
      </c>
      <c r="Q5" s="19" t="s">
        <v>30</v>
      </c>
      <c r="R5" s="19" t="s">
        <v>33</v>
      </c>
      <c r="S5" s="19" t="s">
        <v>31</v>
      </c>
      <c r="T5" s="19" t="s">
        <v>34</v>
      </c>
      <c r="U5" s="19" t="s">
        <v>32</v>
      </c>
      <c r="V5" s="19" t="s">
        <v>34</v>
      </c>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32"/>
      <c r="AX5" s="33">
        <f>IF(COUNTA(P5:AW5)=0,"",(COUNTIFS(P5:AW5,"=n"))/(COUNTA(P5:AW5)))</f>
        <v>0.14285714285714285</v>
      </c>
      <c r="AY5" s="34">
        <f>IF(COUNTA(P5:AW5)=0,"",(COUNTIFS(P5:AW5,"=a"))/(COUNTA(P5:AW5)))</f>
        <v>0.14285714285714285</v>
      </c>
      <c r="AZ5" s="34">
        <f>IF(COUNTA(P5:AW5)=0,"",(COUNTIFS(P5:AW5,"=c"))/(COUNTA(P5:AW5)))</f>
        <v>0.14285714285714285</v>
      </c>
      <c r="BA5" s="34">
        <f>IF(COUNTA(P5:AW5)=0,"",(COUNTIFS(P5:AW5,"=e"))/(COUNTA(P5:AW5)))</f>
        <v>0.2857142857142857</v>
      </c>
      <c r="BB5" s="35">
        <f>IF(COUNTA(P5:AW5)=0,"",(COUNTIFS(P5:AW5,"=b"))/(COUNTA(P5:AW5)))</f>
        <v>0.2857142857142857</v>
      </c>
      <c r="BC5" s="283"/>
      <c r="BD5" s="283"/>
      <c r="BE5" s="283"/>
      <c r="BF5" s="283"/>
      <c r="BG5" s="283"/>
      <c r="BH5" s="283"/>
      <c r="BI5" s="283"/>
      <c r="BJ5" s="282" t="s">
        <v>34</v>
      </c>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row>
    <row r="6" spans="1:91" ht="15" customHeight="1" x14ac:dyDescent="0.25">
      <c r="A6" s="336"/>
      <c r="B6" s="337"/>
      <c r="C6" s="337"/>
      <c r="D6" s="211">
        <v>2</v>
      </c>
      <c r="E6" s="329" t="s">
        <v>62</v>
      </c>
      <c r="F6" s="329"/>
      <c r="G6" s="329"/>
      <c r="H6" s="329"/>
      <c r="I6" s="329"/>
      <c r="J6" s="329"/>
      <c r="K6" s="329"/>
      <c r="L6" s="329"/>
      <c r="M6" s="329"/>
      <c r="N6" s="329"/>
      <c r="O6" s="329"/>
      <c r="P6" s="28" t="s">
        <v>32</v>
      </c>
      <c r="Q6" s="19" t="s">
        <v>30</v>
      </c>
      <c r="R6" s="19" t="s">
        <v>33</v>
      </c>
      <c r="S6" s="19" t="s">
        <v>31</v>
      </c>
      <c r="T6" s="19" t="s">
        <v>34</v>
      </c>
      <c r="U6" s="19" t="s">
        <v>32</v>
      </c>
      <c r="V6" s="19" t="s">
        <v>34</v>
      </c>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32"/>
      <c r="AX6" s="36">
        <f t="shared" ref="AX6:AX8" si="0">IF(COUNTA(P6:AW6)=0,"",(COUNTIFS(P6:AW6,"=n"))/(COUNTA(P6:AW6)))</f>
        <v>0.14285714285714285</v>
      </c>
      <c r="AY6" s="9">
        <f t="shared" ref="AY6:AY8" si="1">IF(COUNTA(P6:AW6)=0,"",(COUNTIFS(P6:AW6,"=a"))/(COUNTA(P6:AW6)))</f>
        <v>0.14285714285714285</v>
      </c>
      <c r="AZ6" s="9">
        <f t="shared" ref="AZ6:AZ8" si="2">IF(COUNTA(P6:AW6)=0,"",(COUNTIFS(P6:AW6,"=c"))/(COUNTA(P6:AW6)))</f>
        <v>0.14285714285714285</v>
      </c>
      <c r="BA6" s="9">
        <f t="shared" ref="BA6:BA8" si="3">IF(COUNTA(P6:AW6)=0,"",(COUNTIFS(P6:AW6,"=e"))/(COUNTA(P6:AW6)))</f>
        <v>0.2857142857142857</v>
      </c>
      <c r="BB6" s="37">
        <f t="shared" ref="BB6:BB8" si="4">IF(COUNTA(P6:AW6)=0,"",(COUNTIFS(P6:AW6,"=b"))/(COUNTA(P6:AW6)))</f>
        <v>0.2857142857142857</v>
      </c>
      <c r="BC6" s="283"/>
      <c r="BD6" s="283"/>
      <c r="BE6" s="283"/>
      <c r="BF6" s="283"/>
      <c r="BG6" s="283"/>
      <c r="BH6" s="283"/>
      <c r="BI6" s="283"/>
      <c r="BJ6" s="282" t="s">
        <v>30</v>
      </c>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row>
    <row r="7" spans="1:91" ht="25.5" customHeight="1" x14ac:dyDescent="0.25">
      <c r="A7" s="336"/>
      <c r="B7" s="337"/>
      <c r="C7" s="337"/>
      <c r="D7" s="211">
        <v>3</v>
      </c>
      <c r="E7" s="329" t="s">
        <v>320</v>
      </c>
      <c r="F7" s="329"/>
      <c r="G7" s="329"/>
      <c r="H7" s="329"/>
      <c r="I7" s="329"/>
      <c r="J7" s="329"/>
      <c r="K7" s="329"/>
      <c r="L7" s="329"/>
      <c r="M7" s="329"/>
      <c r="N7" s="329"/>
      <c r="O7" s="329"/>
      <c r="P7" s="28" t="s">
        <v>32</v>
      </c>
      <c r="Q7" s="19" t="s">
        <v>30</v>
      </c>
      <c r="R7" s="19" t="s">
        <v>33</v>
      </c>
      <c r="S7" s="19" t="s">
        <v>31</v>
      </c>
      <c r="T7" s="19" t="s">
        <v>34</v>
      </c>
      <c r="U7" s="19" t="s">
        <v>32</v>
      </c>
      <c r="V7" s="19" t="s">
        <v>34</v>
      </c>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32"/>
      <c r="AX7" s="36">
        <f t="shared" si="0"/>
        <v>0.14285714285714285</v>
      </c>
      <c r="AY7" s="9">
        <f t="shared" si="1"/>
        <v>0.14285714285714285</v>
      </c>
      <c r="AZ7" s="9">
        <f t="shared" si="2"/>
        <v>0.14285714285714285</v>
      </c>
      <c r="BA7" s="9">
        <f t="shared" si="3"/>
        <v>0.2857142857142857</v>
      </c>
      <c r="BB7" s="37">
        <f t="shared" si="4"/>
        <v>0.2857142857142857</v>
      </c>
      <c r="BC7" s="283"/>
      <c r="BD7" s="283"/>
      <c r="BE7" s="283"/>
      <c r="BF7" s="283"/>
      <c r="BG7" s="283"/>
      <c r="BH7" s="283"/>
      <c r="BI7" s="283"/>
      <c r="BJ7" s="283"/>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row>
    <row r="8" spans="1:91" ht="29.25" customHeight="1" thickBot="1" x14ac:dyDescent="0.3">
      <c r="A8" s="336"/>
      <c r="B8" s="337"/>
      <c r="C8" s="337"/>
      <c r="D8" s="211">
        <v>4</v>
      </c>
      <c r="E8" s="330" t="s">
        <v>63</v>
      </c>
      <c r="F8" s="330"/>
      <c r="G8" s="330"/>
      <c r="H8" s="330"/>
      <c r="I8" s="330"/>
      <c r="J8" s="330"/>
      <c r="K8" s="330"/>
      <c r="L8" s="330"/>
      <c r="M8" s="330"/>
      <c r="N8" s="330"/>
      <c r="O8" s="330"/>
      <c r="P8" s="28" t="s">
        <v>32</v>
      </c>
      <c r="Q8" s="19" t="s">
        <v>30</v>
      </c>
      <c r="R8" s="19" t="s">
        <v>33</v>
      </c>
      <c r="S8" s="19" t="s">
        <v>31</v>
      </c>
      <c r="T8" s="19" t="s">
        <v>34</v>
      </c>
      <c r="U8" s="19" t="s">
        <v>32</v>
      </c>
      <c r="V8" s="19" t="s">
        <v>34</v>
      </c>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32"/>
      <c r="AX8" s="36">
        <f t="shared" si="0"/>
        <v>0.14285714285714285</v>
      </c>
      <c r="AY8" s="9">
        <f t="shared" si="1"/>
        <v>0.14285714285714285</v>
      </c>
      <c r="AZ8" s="9">
        <f t="shared" si="2"/>
        <v>0.14285714285714285</v>
      </c>
      <c r="BA8" s="9">
        <f t="shared" si="3"/>
        <v>0.2857142857142857</v>
      </c>
      <c r="BB8" s="37">
        <f t="shared" si="4"/>
        <v>0.2857142857142857</v>
      </c>
      <c r="BC8" s="283"/>
      <c r="BD8" s="283"/>
      <c r="BE8" s="283"/>
      <c r="BF8" s="283"/>
      <c r="BG8" s="283"/>
      <c r="BH8" s="283"/>
      <c r="BI8" s="283"/>
      <c r="BJ8" s="283"/>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row>
    <row r="9" spans="1:91" ht="15" customHeight="1" thickBot="1" x14ac:dyDescent="0.3">
      <c r="A9" s="336"/>
      <c r="B9" s="337"/>
      <c r="C9" s="337"/>
      <c r="D9" s="67" t="s">
        <v>18</v>
      </c>
      <c r="E9" s="208"/>
      <c r="F9" s="208"/>
      <c r="G9" s="208"/>
      <c r="H9" s="208"/>
      <c r="I9" s="208"/>
      <c r="J9" s="208"/>
      <c r="K9" s="208"/>
      <c r="L9" s="208"/>
      <c r="M9" s="208"/>
      <c r="N9" s="262"/>
      <c r="O9" s="262"/>
      <c r="P9" s="205"/>
      <c r="Q9" s="206"/>
      <c r="R9" s="206"/>
      <c r="S9" s="206"/>
      <c r="T9" s="206"/>
      <c r="U9" s="206"/>
      <c r="V9" s="206"/>
      <c r="W9" s="206"/>
      <c r="X9" s="206"/>
      <c r="Y9" s="206"/>
      <c r="Z9" s="206"/>
      <c r="AA9" s="206"/>
      <c r="AB9" s="206"/>
      <c r="AC9" s="206"/>
      <c r="AD9" s="206"/>
      <c r="AE9" s="206"/>
      <c r="AF9" s="206"/>
      <c r="AG9" s="206"/>
      <c r="AH9" s="206"/>
      <c r="AI9" s="206"/>
      <c r="AJ9" s="206"/>
      <c r="AK9" s="206"/>
      <c r="AL9" s="206"/>
      <c r="AM9" s="206"/>
      <c r="AN9" s="206"/>
      <c r="AO9" s="206"/>
      <c r="AP9" s="206"/>
      <c r="AQ9" s="206"/>
      <c r="AR9" s="206"/>
      <c r="AS9" s="206"/>
      <c r="AT9" s="206"/>
      <c r="AU9" s="206"/>
      <c r="AV9" s="206"/>
      <c r="AW9" s="207"/>
      <c r="AX9" s="73"/>
      <c r="AY9" s="74"/>
      <c r="AZ9" s="74"/>
      <c r="BA9" s="74"/>
      <c r="BB9" s="75"/>
      <c r="BC9" s="283"/>
      <c r="BD9" s="283"/>
      <c r="BE9" s="283"/>
      <c r="BF9" s="283"/>
      <c r="BG9" s="283"/>
      <c r="BH9" s="283"/>
      <c r="BI9" s="283"/>
      <c r="BJ9" s="283"/>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row>
    <row r="10" spans="1:91" ht="15" customHeight="1" x14ac:dyDescent="0.25">
      <c r="A10" s="336"/>
      <c r="B10" s="337"/>
      <c r="C10" s="337"/>
      <c r="D10" s="211">
        <v>1</v>
      </c>
      <c r="E10" s="344" t="s">
        <v>64</v>
      </c>
      <c r="F10" s="344"/>
      <c r="G10" s="344"/>
      <c r="H10" s="344"/>
      <c r="I10" s="344"/>
      <c r="J10" s="344"/>
      <c r="K10" s="344"/>
      <c r="L10" s="344"/>
      <c r="M10" s="344"/>
      <c r="N10" s="344"/>
      <c r="O10" s="344"/>
      <c r="P10" s="28" t="s">
        <v>32</v>
      </c>
      <c r="Q10" s="19" t="s">
        <v>30</v>
      </c>
      <c r="R10" s="19" t="s">
        <v>33</v>
      </c>
      <c r="S10" s="19" t="s">
        <v>31</v>
      </c>
      <c r="T10" s="19" t="s">
        <v>34</v>
      </c>
      <c r="U10" s="19" t="s">
        <v>32</v>
      </c>
      <c r="V10" s="19" t="s">
        <v>34</v>
      </c>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32"/>
      <c r="AX10" s="40">
        <f t="shared" ref="AX10" si="5">IF(COUNTA(P10:AW10)=0,"",(COUNTIFS(P10:AW10,"=n"))/(COUNTA(P10:AW10)))</f>
        <v>0.14285714285714285</v>
      </c>
      <c r="AY10" s="9">
        <f t="shared" ref="AY10" si="6">IF(COUNTA(P10:AW10)=0,"",(COUNTIFS(P10:AW10,"=a"))/(COUNTA(P10:AW10)))</f>
        <v>0.14285714285714285</v>
      </c>
      <c r="AZ10" s="9">
        <f t="shared" ref="AZ10" si="7">IF(COUNTA(P10:AW10)=0,"",(COUNTIFS(P10:AW10,"=c"))/(COUNTA(P10:AW10)))</f>
        <v>0.14285714285714285</v>
      </c>
      <c r="BA10" s="9">
        <f t="shared" ref="BA10" si="8">IF(COUNTA(P10:AW10)=0,"",(COUNTIFS(P10:AW10,"=e"))/(COUNTA(P10:AW10)))</f>
        <v>0.2857142857142857</v>
      </c>
      <c r="BB10" s="37">
        <f t="shared" ref="BB10" si="9">IF(COUNTA(P10:AW10)=0,"",(COUNTIFS(P10:AW10,"=b"))/(COUNTA(P10:AW10)))</f>
        <v>0.2857142857142857</v>
      </c>
      <c r="BC10" s="283"/>
      <c r="BD10" s="283"/>
      <c r="BE10" s="283"/>
      <c r="BF10" s="283"/>
      <c r="BG10" s="283"/>
      <c r="BH10" s="283"/>
      <c r="BI10" s="283"/>
      <c r="BJ10" s="283"/>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row>
    <row r="11" spans="1:91" ht="15" customHeight="1" x14ac:dyDescent="0.25">
      <c r="A11" s="336"/>
      <c r="B11" s="337"/>
      <c r="C11" s="337"/>
      <c r="D11" s="211">
        <v>2</v>
      </c>
      <c r="E11" s="377" t="s">
        <v>65</v>
      </c>
      <c r="F11" s="378"/>
      <c r="G11" s="378"/>
      <c r="H11" s="378"/>
      <c r="I11" s="378"/>
      <c r="J11" s="378"/>
      <c r="K11" s="378"/>
      <c r="L11" s="378"/>
      <c r="M11" s="378"/>
      <c r="N11" s="378"/>
      <c r="O11" s="378"/>
      <c r="P11" s="28" t="s">
        <v>32</v>
      </c>
      <c r="Q11" s="19" t="s">
        <v>30</v>
      </c>
      <c r="R11" s="19" t="s">
        <v>33</v>
      </c>
      <c r="S11" s="19" t="s">
        <v>31</v>
      </c>
      <c r="T11" s="19" t="s">
        <v>34</v>
      </c>
      <c r="U11" s="19" t="s">
        <v>32</v>
      </c>
      <c r="V11" s="19" t="s">
        <v>34</v>
      </c>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32"/>
      <c r="AX11" s="36">
        <f t="shared" ref="AX11:AX13" si="10">IF(COUNTA(P11:AW11)=0,"",(COUNTIFS(P11:AW11,"=n"))/(COUNTA(P11:AW11)))</f>
        <v>0.14285714285714285</v>
      </c>
      <c r="AY11" s="9">
        <f t="shared" ref="AY11:AY13" si="11">IF(COUNTA(P11:AW11)=0,"",(COUNTIFS(P11:AW11,"=a"))/(COUNTA(P11:AW11)))</f>
        <v>0.14285714285714285</v>
      </c>
      <c r="AZ11" s="9">
        <f t="shared" ref="AZ11:AZ13" si="12">IF(COUNTA(P11:AW11)=0,"",(COUNTIFS(P11:AW11,"=c"))/(COUNTA(P11:AW11)))</f>
        <v>0.14285714285714285</v>
      </c>
      <c r="BA11" s="9">
        <f t="shared" ref="BA11:BA13" si="13">IF(COUNTA(P11:AW11)=0,"",(COUNTIFS(P11:AW11,"=e"))/(COUNTA(P11:AW11)))</f>
        <v>0.2857142857142857</v>
      </c>
      <c r="BB11" s="37">
        <f t="shared" ref="BB11:BB13" si="14">IF(COUNTA(P11:AW11)=0,"",(COUNTIFS(P11:AW11,"=b"))/(COUNTA(P11:AW11)))</f>
        <v>0.2857142857142857</v>
      </c>
      <c r="BC11" s="283"/>
      <c r="BD11" s="283"/>
      <c r="BE11" s="283"/>
      <c r="BF11" s="283"/>
      <c r="BG11" s="283"/>
      <c r="BH11" s="283"/>
      <c r="BI11" s="283"/>
      <c r="BJ11" s="283"/>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row>
    <row r="12" spans="1:91" ht="15" customHeight="1" x14ac:dyDescent="0.25">
      <c r="A12" s="336"/>
      <c r="B12" s="337"/>
      <c r="C12" s="337"/>
      <c r="D12" s="211">
        <v>3</v>
      </c>
      <c r="E12" s="379" t="s">
        <v>66</v>
      </c>
      <c r="F12" s="380"/>
      <c r="G12" s="380"/>
      <c r="H12" s="380"/>
      <c r="I12" s="380"/>
      <c r="J12" s="380"/>
      <c r="K12" s="380"/>
      <c r="L12" s="380"/>
      <c r="M12" s="380"/>
      <c r="N12" s="380"/>
      <c r="O12" s="380"/>
      <c r="P12" s="28" t="s">
        <v>32</v>
      </c>
      <c r="Q12" s="19" t="s">
        <v>30</v>
      </c>
      <c r="R12" s="19" t="s">
        <v>33</v>
      </c>
      <c r="S12" s="19" t="s">
        <v>31</v>
      </c>
      <c r="T12" s="19" t="s">
        <v>34</v>
      </c>
      <c r="U12" s="19" t="s">
        <v>32</v>
      </c>
      <c r="V12" s="19" t="s">
        <v>34</v>
      </c>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32"/>
      <c r="AX12" s="36">
        <f t="shared" si="10"/>
        <v>0.14285714285714285</v>
      </c>
      <c r="AY12" s="9">
        <f t="shared" si="11"/>
        <v>0.14285714285714285</v>
      </c>
      <c r="AZ12" s="9">
        <f t="shared" si="12"/>
        <v>0.14285714285714285</v>
      </c>
      <c r="BA12" s="9">
        <f t="shared" si="13"/>
        <v>0.2857142857142857</v>
      </c>
      <c r="BB12" s="37">
        <f t="shared" si="14"/>
        <v>0.2857142857142857</v>
      </c>
      <c r="BC12" s="283"/>
      <c r="BD12" s="283"/>
      <c r="BE12" s="283"/>
      <c r="BF12" s="283"/>
      <c r="BG12" s="283"/>
      <c r="BH12" s="283"/>
      <c r="BI12" s="283"/>
      <c r="BJ12" s="283"/>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row>
    <row r="13" spans="1:91" ht="15" customHeight="1" thickBot="1" x14ac:dyDescent="0.3">
      <c r="A13" s="336"/>
      <c r="B13" s="337"/>
      <c r="C13" s="337"/>
      <c r="D13" s="211">
        <v>4</v>
      </c>
      <c r="E13" s="331" t="s">
        <v>321</v>
      </c>
      <c r="F13" s="332"/>
      <c r="G13" s="332"/>
      <c r="H13" s="332"/>
      <c r="I13" s="332"/>
      <c r="J13" s="332"/>
      <c r="K13" s="332"/>
      <c r="L13" s="332"/>
      <c r="M13" s="332"/>
      <c r="N13" s="332"/>
      <c r="O13" s="332"/>
      <c r="P13" s="28" t="s">
        <v>32</v>
      </c>
      <c r="Q13" s="19" t="s">
        <v>30</v>
      </c>
      <c r="R13" s="19" t="s">
        <v>33</v>
      </c>
      <c r="S13" s="19" t="s">
        <v>31</v>
      </c>
      <c r="T13" s="19" t="s">
        <v>34</v>
      </c>
      <c r="U13" s="19" t="s">
        <v>32</v>
      </c>
      <c r="V13" s="19" t="s">
        <v>34</v>
      </c>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32"/>
      <c r="AX13" s="38">
        <f t="shared" si="10"/>
        <v>0.14285714285714285</v>
      </c>
      <c r="AY13" s="31">
        <f t="shared" si="11"/>
        <v>0.14285714285714285</v>
      </c>
      <c r="AZ13" s="31">
        <f t="shared" si="12"/>
        <v>0.14285714285714285</v>
      </c>
      <c r="BA13" s="31">
        <f t="shared" si="13"/>
        <v>0.2857142857142857</v>
      </c>
      <c r="BB13" s="39">
        <f t="shared" si="14"/>
        <v>0.2857142857142857</v>
      </c>
      <c r="BC13" s="283"/>
      <c r="BD13" s="283"/>
      <c r="BE13" s="283"/>
      <c r="BF13" s="283"/>
      <c r="BG13" s="283"/>
      <c r="BH13" s="283"/>
      <c r="BI13" s="283"/>
      <c r="BJ13" s="283"/>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row>
    <row r="14" spans="1:91" ht="15.75" thickBot="1" x14ac:dyDescent="0.3">
      <c r="A14" s="336"/>
      <c r="B14" s="337"/>
      <c r="C14" s="337"/>
      <c r="D14" s="67" t="s">
        <v>19</v>
      </c>
      <c r="E14" s="208"/>
      <c r="F14" s="208"/>
      <c r="G14" s="208"/>
      <c r="H14" s="208"/>
      <c r="I14" s="208"/>
      <c r="J14" s="208"/>
      <c r="K14" s="208"/>
      <c r="L14" s="208"/>
      <c r="M14" s="208"/>
      <c r="N14" s="262"/>
      <c r="O14" s="262"/>
      <c r="P14" s="205"/>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7"/>
      <c r="AX14" s="73"/>
      <c r="AY14" s="74"/>
      <c r="AZ14" s="74"/>
      <c r="BA14" s="74"/>
      <c r="BB14" s="75"/>
      <c r="BC14" s="283"/>
      <c r="BD14" s="283"/>
      <c r="BE14" s="283"/>
      <c r="BF14" s="283"/>
      <c r="BG14" s="283"/>
      <c r="BH14" s="283"/>
      <c r="BI14" s="283"/>
      <c r="BJ14" s="283"/>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row>
    <row r="15" spans="1:91" ht="15" customHeight="1" thickBot="1" x14ac:dyDescent="0.3">
      <c r="A15" s="336"/>
      <c r="B15" s="337"/>
      <c r="C15" s="337"/>
      <c r="D15" s="211">
        <v>1</v>
      </c>
      <c r="E15" s="329" t="s">
        <v>67</v>
      </c>
      <c r="F15" s="332"/>
      <c r="G15" s="332"/>
      <c r="H15" s="332"/>
      <c r="I15" s="332"/>
      <c r="J15" s="332"/>
      <c r="K15" s="332"/>
      <c r="L15" s="332"/>
      <c r="M15" s="332"/>
      <c r="N15" s="332"/>
      <c r="O15" s="332"/>
      <c r="P15" s="28" t="s">
        <v>32</v>
      </c>
      <c r="Q15" s="19" t="s">
        <v>30</v>
      </c>
      <c r="R15" s="19" t="s">
        <v>33</v>
      </c>
      <c r="S15" s="19" t="s">
        <v>31</v>
      </c>
      <c r="T15" s="19" t="s">
        <v>34</v>
      </c>
      <c r="U15" s="19" t="s">
        <v>32</v>
      </c>
      <c r="V15" s="19" t="s">
        <v>34</v>
      </c>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32"/>
      <c r="AX15" s="40">
        <f t="shared" ref="AX15" si="15">IF(COUNTA(P15:AW15)=0,"",(COUNTIFS(P15:AW15,"=n"))/(COUNTA(P15:AW15)))</f>
        <v>0.14285714285714285</v>
      </c>
      <c r="AY15" s="9">
        <f t="shared" ref="AY15" si="16">IF(COUNTA(P15:AW15)=0,"",(COUNTIFS(P15:AW15,"=a"))/(COUNTA(P15:AW15)))</f>
        <v>0.14285714285714285</v>
      </c>
      <c r="AZ15" s="9">
        <f t="shared" ref="AZ15" si="17">IF(COUNTA(P15:AW15)=0,"",(COUNTIFS(P15:AW15,"=c"))/(COUNTA(P15:AW15)))</f>
        <v>0.14285714285714285</v>
      </c>
      <c r="BA15" s="9">
        <f t="shared" ref="BA15" si="18">IF(COUNTA(P15:AW15)=0,"",(COUNTIFS(P15:AW15,"=e"))/(COUNTA(P15:AW15)))</f>
        <v>0.2857142857142857</v>
      </c>
      <c r="BB15" s="37">
        <f t="shared" ref="BB15" si="19">IF(COUNTA(P15:AW15)=0,"",(COUNTIFS(P15:AW15,"=b"))/(COUNTA(P15:AW15)))</f>
        <v>0.2857142857142857</v>
      </c>
      <c r="BC15" s="283"/>
      <c r="BD15" s="283"/>
      <c r="BE15" s="283"/>
      <c r="BF15" s="283"/>
      <c r="BG15" s="283"/>
      <c r="BH15" s="283"/>
      <c r="BI15" s="283"/>
      <c r="BJ15" s="283"/>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row>
    <row r="16" spans="1:91" ht="15.75" thickBot="1" x14ac:dyDescent="0.3">
      <c r="A16" s="336"/>
      <c r="B16" s="337"/>
      <c r="C16" s="337"/>
      <c r="D16" s="67" t="s">
        <v>20</v>
      </c>
      <c r="E16" s="208"/>
      <c r="F16" s="208"/>
      <c r="G16" s="208"/>
      <c r="H16" s="208"/>
      <c r="I16" s="208"/>
      <c r="J16" s="208"/>
      <c r="K16" s="208"/>
      <c r="L16" s="208"/>
      <c r="M16" s="208"/>
      <c r="N16" s="262"/>
      <c r="O16" s="262"/>
      <c r="P16" s="205"/>
      <c r="Q16" s="206"/>
      <c r="R16" s="206"/>
      <c r="S16" s="206"/>
      <c r="T16" s="206"/>
      <c r="U16" s="206"/>
      <c r="V16" s="206"/>
      <c r="W16" s="206"/>
      <c r="X16" s="206"/>
      <c r="Y16" s="206"/>
      <c r="Z16" s="206"/>
      <c r="AA16" s="206"/>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7"/>
      <c r="AX16" s="73"/>
      <c r="AY16" s="74"/>
      <c r="AZ16" s="74"/>
      <c r="BA16" s="74"/>
      <c r="BB16" s="75"/>
      <c r="BC16" s="283"/>
      <c r="BD16" s="283"/>
      <c r="BE16" s="283"/>
      <c r="BF16" s="283"/>
      <c r="BG16" s="283"/>
      <c r="BH16" s="283"/>
      <c r="BI16" s="283"/>
      <c r="BJ16" s="283"/>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row>
    <row r="17" spans="1:91" ht="15" customHeight="1" thickBot="1" x14ac:dyDescent="0.3">
      <c r="A17" s="336"/>
      <c r="B17" s="337"/>
      <c r="C17" s="337"/>
      <c r="D17" s="211">
        <v>1</v>
      </c>
      <c r="E17" s="375" t="s">
        <v>68</v>
      </c>
      <c r="F17" s="376"/>
      <c r="G17" s="376"/>
      <c r="H17" s="376"/>
      <c r="I17" s="376"/>
      <c r="J17" s="376"/>
      <c r="K17" s="376"/>
      <c r="L17" s="376"/>
      <c r="M17" s="376"/>
      <c r="N17" s="376"/>
      <c r="O17" s="376"/>
      <c r="P17" s="28" t="s">
        <v>32</v>
      </c>
      <c r="Q17" s="19" t="s">
        <v>30</v>
      </c>
      <c r="R17" s="19" t="s">
        <v>33</v>
      </c>
      <c r="S17" s="19" t="s">
        <v>31</v>
      </c>
      <c r="T17" s="19" t="s">
        <v>34</v>
      </c>
      <c r="U17" s="19" t="s">
        <v>32</v>
      </c>
      <c r="V17" s="19" t="s">
        <v>34</v>
      </c>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32"/>
      <c r="AX17" s="36">
        <f t="shared" ref="AX17" si="20">IF(COUNTA(P17:AW17)=0,"",(COUNTIFS(P17:AW17,"=n"))/(COUNTA(P17:AW17)))</f>
        <v>0.14285714285714285</v>
      </c>
      <c r="AY17" s="9">
        <f t="shared" ref="AY17" si="21">IF(COUNTA(P17:AW17)=0,"",(COUNTIFS(P17:AW17,"=a"))/(COUNTA(P17:AW17)))</f>
        <v>0.14285714285714285</v>
      </c>
      <c r="AZ17" s="9">
        <f t="shared" ref="AZ17" si="22">IF(COUNTA(P17:AW17)=0,"",(COUNTIFS(P17:AW17,"=c"))/(COUNTA(P17:AW17)))</f>
        <v>0.14285714285714285</v>
      </c>
      <c r="BA17" s="9">
        <f t="shared" ref="BA17" si="23">IF(COUNTA(P17:AW17)=0,"",(COUNTIFS(P17:AW17,"=e"))/(COUNTA(P17:AW17)))</f>
        <v>0.2857142857142857</v>
      </c>
      <c r="BB17" s="37">
        <f t="shared" ref="BB17" si="24">IF(COUNTA(P17:AW17)=0,"",(COUNTIFS(P17:AW17,"=b"))/(COUNTA(P17:AW17)))</f>
        <v>0.2857142857142857</v>
      </c>
      <c r="BC17" s="283"/>
      <c r="BD17" s="283"/>
      <c r="BE17" s="283"/>
      <c r="BF17" s="283"/>
      <c r="BG17" s="283"/>
      <c r="BH17" s="283"/>
      <c r="BI17" s="283"/>
      <c r="BJ17" s="283"/>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row>
    <row r="18" spans="1:91" ht="15.75" thickBot="1" x14ac:dyDescent="0.3">
      <c r="A18" s="336"/>
      <c r="B18" s="337"/>
      <c r="C18" s="337"/>
      <c r="D18" s="67" t="s">
        <v>21</v>
      </c>
      <c r="E18" s="208"/>
      <c r="F18" s="208"/>
      <c r="G18" s="208"/>
      <c r="H18" s="208"/>
      <c r="I18" s="208"/>
      <c r="J18" s="208"/>
      <c r="K18" s="208"/>
      <c r="L18" s="208"/>
      <c r="M18" s="208"/>
      <c r="N18" s="262"/>
      <c r="O18" s="262"/>
      <c r="P18" s="205"/>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7"/>
      <c r="AX18" s="73"/>
      <c r="AY18" s="74"/>
      <c r="AZ18" s="74"/>
      <c r="BA18" s="74"/>
      <c r="BB18" s="75"/>
      <c r="BC18" s="283"/>
      <c r="BD18" s="283"/>
      <c r="BE18" s="283"/>
      <c r="BF18" s="283"/>
      <c r="BG18" s="283"/>
      <c r="BH18" s="283"/>
      <c r="BI18" s="283"/>
      <c r="BJ18" s="283"/>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row>
    <row r="19" spans="1:91" ht="15" customHeight="1" x14ac:dyDescent="0.25">
      <c r="A19" s="336"/>
      <c r="B19" s="337"/>
      <c r="C19" s="337"/>
      <c r="D19" s="211">
        <v>1</v>
      </c>
      <c r="E19" s="341" t="s">
        <v>69</v>
      </c>
      <c r="F19" s="341"/>
      <c r="G19" s="341"/>
      <c r="H19" s="341"/>
      <c r="I19" s="341"/>
      <c r="J19" s="341"/>
      <c r="K19" s="341"/>
      <c r="L19" s="341"/>
      <c r="M19" s="341"/>
      <c r="N19" s="341"/>
      <c r="O19" s="341"/>
      <c r="P19" s="28" t="s">
        <v>32</v>
      </c>
      <c r="Q19" s="19" t="s">
        <v>30</v>
      </c>
      <c r="R19" s="19" t="s">
        <v>33</v>
      </c>
      <c r="S19" s="19" t="s">
        <v>31</v>
      </c>
      <c r="T19" s="19" t="s">
        <v>34</v>
      </c>
      <c r="U19" s="19" t="s">
        <v>32</v>
      </c>
      <c r="V19" s="19" t="s">
        <v>34</v>
      </c>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32"/>
      <c r="AX19" s="36">
        <f t="shared" ref="AX19:AX20" si="25">IF(COUNTA(P19:AW19)=0,"",(COUNTIFS(P19:AW19,"=n"))/(COUNTA(P19:AW19)))</f>
        <v>0.14285714285714285</v>
      </c>
      <c r="AY19" s="9">
        <f t="shared" ref="AY19:AY20" si="26">IF(COUNTA(P19:AW19)=0,"",(COUNTIFS(P19:AW19,"=a"))/(COUNTA(P19:AW19)))</f>
        <v>0.14285714285714285</v>
      </c>
      <c r="AZ19" s="9">
        <f t="shared" ref="AZ19:AZ20" si="27">IF(COUNTA(P19:AW19)=0,"",(COUNTIFS(P19:AW19,"=c"))/(COUNTA(P19:AW19)))</f>
        <v>0.14285714285714285</v>
      </c>
      <c r="BA19" s="9">
        <f t="shared" ref="BA19:BA20" si="28">IF(COUNTA(P19:AW19)=0,"",(COUNTIFS(P19:AW19,"=e"))/(COUNTA(P19:AW19)))</f>
        <v>0.2857142857142857</v>
      </c>
      <c r="BB19" s="37">
        <f t="shared" ref="BB19:BB20" si="29">IF(COUNTA(P19:AW19)=0,"",(COUNTIFS(P19:AW19,"=b"))/(COUNTA(P19:AW19)))</f>
        <v>0.2857142857142857</v>
      </c>
      <c r="BC19" s="283"/>
      <c r="BD19" s="283"/>
      <c r="BE19" s="283"/>
      <c r="BF19" s="283"/>
      <c r="BG19" s="283"/>
      <c r="BH19" s="283"/>
      <c r="BI19" s="283"/>
      <c r="BJ19" s="283"/>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row>
    <row r="20" spans="1:91" ht="15" customHeight="1" thickBot="1" x14ac:dyDescent="0.3">
      <c r="A20" s="336"/>
      <c r="B20" s="337"/>
      <c r="C20" s="337"/>
      <c r="D20" s="211">
        <v>2</v>
      </c>
      <c r="E20" s="343" t="s">
        <v>68</v>
      </c>
      <c r="F20" s="343"/>
      <c r="G20" s="343"/>
      <c r="H20" s="343"/>
      <c r="I20" s="343"/>
      <c r="J20" s="343"/>
      <c r="K20" s="343"/>
      <c r="L20" s="343"/>
      <c r="M20" s="343"/>
      <c r="N20" s="343"/>
      <c r="O20" s="343"/>
      <c r="P20" s="28" t="s">
        <v>32</v>
      </c>
      <c r="Q20" s="19" t="s">
        <v>30</v>
      </c>
      <c r="R20" s="19" t="s">
        <v>33</v>
      </c>
      <c r="S20" s="19" t="s">
        <v>31</v>
      </c>
      <c r="T20" s="19" t="s">
        <v>34</v>
      </c>
      <c r="U20" s="19" t="s">
        <v>32</v>
      </c>
      <c r="V20" s="19" t="s">
        <v>34</v>
      </c>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32"/>
      <c r="AX20" s="36">
        <f t="shared" si="25"/>
        <v>0.14285714285714285</v>
      </c>
      <c r="AY20" s="9">
        <f t="shared" si="26"/>
        <v>0.14285714285714285</v>
      </c>
      <c r="AZ20" s="9">
        <f t="shared" si="27"/>
        <v>0.14285714285714285</v>
      </c>
      <c r="BA20" s="9">
        <f t="shared" si="28"/>
        <v>0.2857142857142857</v>
      </c>
      <c r="BB20" s="37">
        <f t="shared" si="29"/>
        <v>0.2857142857142857</v>
      </c>
      <c r="BC20" s="283"/>
      <c r="BD20" s="283"/>
      <c r="BE20" s="283"/>
      <c r="BF20" s="283"/>
      <c r="BG20" s="283"/>
      <c r="BH20" s="283"/>
      <c r="BI20" s="283"/>
      <c r="BJ20" s="283"/>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row>
    <row r="21" spans="1:91" ht="15.75" thickBot="1" x14ac:dyDescent="0.3">
      <c r="A21" s="336"/>
      <c r="B21" s="337"/>
      <c r="C21" s="337"/>
      <c r="D21" s="67" t="s">
        <v>22</v>
      </c>
      <c r="E21" s="208"/>
      <c r="F21" s="208"/>
      <c r="G21" s="208"/>
      <c r="H21" s="208"/>
      <c r="I21" s="208"/>
      <c r="J21" s="208"/>
      <c r="K21" s="208"/>
      <c r="L21" s="208"/>
      <c r="M21" s="208"/>
      <c r="N21" s="262"/>
      <c r="O21" s="262"/>
      <c r="P21" s="205"/>
      <c r="Q21" s="206"/>
      <c r="R21" s="206"/>
      <c r="S21" s="206"/>
      <c r="T21" s="206"/>
      <c r="U21" s="206"/>
      <c r="V21" s="206"/>
      <c r="W21" s="206"/>
      <c r="X21" s="206"/>
      <c r="Y21" s="206"/>
      <c r="Z21" s="206"/>
      <c r="AA21" s="206"/>
      <c r="AB21" s="206"/>
      <c r="AC21" s="206"/>
      <c r="AD21" s="206"/>
      <c r="AE21" s="206"/>
      <c r="AF21" s="206"/>
      <c r="AG21" s="206"/>
      <c r="AH21" s="206"/>
      <c r="AI21" s="206"/>
      <c r="AJ21" s="206"/>
      <c r="AK21" s="206"/>
      <c r="AL21" s="206"/>
      <c r="AM21" s="206"/>
      <c r="AN21" s="206"/>
      <c r="AO21" s="206"/>
      <c r="AP21" s="206"/>
      <c r="AQ21" s="206"/>
      <c r="AR21" s="206"/>
      <c r="AS21" s="206"/>
      <c r="AT21" s="206"/>
      <c r="AU21" s="206"/>
      <c r="AV21" s="206"/>
      <c r="AW21" s="207"/>
      <c r="AX21" s="73"/>
      <c r="AY21" s="74"/>
      <c r="AZ21" s="74"/>
      <c r="BA21" s="74"/>
      <c r="BB21" s="75"/>
      <c r="BC21" s="283"/>
      <c r="BD21" s="283"/>
      <c r="BE21" s="283"/>
      <c r="BF21" s="283"/>
      <c r="BG21" s="283"/>
      <c r="BH21" s="283"/>
      <c r="BI21" s="283"/>
      <c r="BJ21" s="283"/>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row>
    <row r="22" spans="1:91" ht="25.5" customHeight="1" x14ac:dyDescent="0.25">
      <c r="A22" s="336"/>
      <c r="B22" s="337"/>
      <c r="C22" s="337"/>
      <c r="D22" s="211">
        <v>1</v>
      </c>
      <c r="E22" s="342" t="s">
        <v>70</v>
      </c>
      <c r="F22" s="342"/>
      <c r="G22" s="342"/>
      <c r="H22" s="342"/>
      <c r="I22" s="342"/>
      <c r="J22" s="342"/>
      <c r="K22" s="342"/>
      <c r="L22" s="342"/>
      <c r="M22" s="342"/>
      <c r="N22" s="342"/>
      <c r="O22" s="342"/>
      <c r="P22" s="28" t="s">
        <v>32</v>
      </c>
      <c r="Q22" s="19" t="s">
        <v>30</v>
      </c>
      <c r="R22" s="19" t="s">
        <v>33</v>
      </c>
      <c r="S22" s="19" t="s">
        <v>31</v>
      </c>
      <c r="T22" s="19" t="s">
        <v>34</v>
      </c>
      <c r="U22" s="19" t="s">
        <v>32</v>
      </c>
      <c r="V22" s="19" t="s">
        <v>34</v>
      </c>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32"/>
      <c r="AX22" s="36">
        <f t="shared" ref="AX22" si="30">IF(COUNTA(P22:AW22)=0,"",(COUNTIFS(P22:AW22,"=n"))/(COUNTA(P22:AW22)))</f>
        <v>0.14285714285714285</v>
      </c>
      <c r="AY22" s="9">
        <f t="shared" ref="AY22" si="31">IF(COUNTA(P22:AW22)=0,"",(COUNTIFS(P22:AW22,"=a"))/(COUNTA(P22:AW22)))</f>
        <v>0.14285714285714285</v>
      </c>
      <c r="AZ22" s="9">
        <f t="shared" ref="AZ22" si="32">IF(COUNTA(P22:AW22)=0,"",(COUNTIFS(P22:AW22,"=c"))/(COUNTA(P22:AW22)))</f>
        <v>0.14285714285714285</v>
      </c>
      <c r="BA22" s="9">
        <f t="shared" ref="BA22" si="33">IF(COUNTA(P22:AW22)=0,"",(COUNTIFS(P22:AW22,"=e"))/(COUNTA(P22:AW22)))</f>
        <v>0.2857142857142857</v>
      </c>
      <c r="BB22" s="37">
        <f t="shared" ref="BB22" si="34">IF(COUNTA(P22:AW22)=0,"",(COUNTIFS(P22:AW22,"=b"))/(COUNTA(P22:AW22)))</f>
        <v>0.2857142857142857</v>
      </c>
      <c r="BC22" s="283"/>
      <c r="BD22" s="283"/>
      <c r="BE22" s="283"/>
      <c r="BF22" s="283"/>
      <c r="BG22" s="283"/>
      <c r="BH22" s="283"/>
      <c r="BI22" s="283"/>
      <c r="BJ22" s="283"/>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row>
    <row r="23" spans="1:91" ht="15" customHeight="1" thickBot="1" x14ac:dyDescent="0.3">
      <c r="A23" s="336"/>
      <c r="B23" s="337"/>
      <c r="C23" s="337"/>
      <c r="D23" s="211">
        <v>2</v>
      </c>
      <c r="E23" s="345" t="s">
        <v>322</v>
      </c>
      <c r="F23" s="345"/>
      <c r="G23" s="345"/>
      <c r="H23" s="345"/>
      <c r="I23" s="345"/>
      <c r="J23" s="345"/>
      <c r="K23" s="345"/>
      <c r="L23" s="345"/>
      <c r="M23" s="345"/>
      <c r="N23" s="345"/>
      <c r="O23" s="346"/>
      <c r="P23" s="28" t="s">
        <v>32</v>
      </c>
      <c r="Q23" s="19" t="s">
        <v>30</v>
      </c>
      <c r="R23" s="19" t="s">
        <v>33</v>
      </c>
      <c r="S23" s="19" t="s">
        <v>31</v>
      </c>
      <c r="T23" s="19" t="s">
        <v>34</v>
      </c>
      <c r="U23" s="19" t="s">
        <v>32</v>
      </c>
      <c r="V23" s="19" t="s">
        <v>34</v>
      </c>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32"/>
      <c r="AX23" s="36">
        <f t="shared" ref="AX23" si="35">IF(COUNTA(P23:AW23)=0,"",(COUNTIFS(P23:AW23,"=n"))/(COUNTA(P23:AW23)))</f>
        <v>0.14285714285714285</v>
      </c>
      <c r="AY23" s="9">
        <f t="shared" ref="AY23" si="36">IF(COUNTA(P23:AW23)=0,"",(COUNTIFS(P23:AW23,"=a"))/(COUNTA(P23:AW23)))</f>
        <v>0.14285714285714285</v>
      </c>
      <c r="AZ23" s="9">
        <f t="shared" ref="AZ23" si="37">IF(COUNTA(P23:AW23)=0,"",(COUNTIFS(P23:AW23,"=c"))/(COUNTA(P23:AW23)))</f>
        <v>0.14285714285714285</v>
      </c>
      <c r="BA23" s="9">
        <f t="shared" ref="BA23" si="38">IF(COUNTA(P23:AW23)=0,"",(COUNTIFS(P23:AW23,"=e"))/(COUNTA(P23:AW23)))</f>
        <v>0.2857142857142857</v>
      </c>
      <c r="BB23" s="37">
        <f t="shared" ref="BB23" si="39">IF(COUNTA(P23:AW23)=0,"",(COUNTIFS(P23:AW23,"=b"))/(COUNTA(P23:AW23)))</f>
        <v>0.2857142857142857</v>
      </c>
      <c r="BC23" s="283"/>
      <c r="BD23" s="283"/>
      <c r="BE23" s="283"/>
      <c r="BF23" s="283"/>
      <c r="BG23" s="283"/>
      <c r="BH23" s="283"/>
      <c r="BI23" s="283"/>
      <c r="BJ23" s="283"/>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row>
    <row r="24" spans="1:91" ht="15.75" thickBot="1" x14ac:dyDescent="0.3">
      <c r="A24" s="336"/>
      <c r="B24" s="337"/>
      <c r="C24" s="337"/>
      <c r="D24" s="67" t="s">
        <v>23</v>
      </c>
      <c r="E24" s="263"/>
      <c r="F24" s="263"/>
      <c r="G24" s="263"/>
      <c r="H24" s="263"/>
      <c r="I24" s="263"/>
      <c r="J24" s="263"/>
      <c r="K24" s="263"/>
      <c r="L24" s="263"/>
      <c r="M24" s="263"/>
      <c r="N24" s="264"/>
      <c r="O24" s="264"/>
      <c r="P24" s="205"/>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7"/>
      <c r="AX24" s="73"/>
      <c r="AY24" s="74"/>
      <c r="AZ24" s="74"/>
      <c r="BA24" s="74"/>
      <c r="BB24" s="75"/>
      <c r="BC24" s="283"/>
      <c r="BD24" s="283"/>
      <c r="BE24" s="283"/>
      <c r="BF24" s="283"/>
      <c r="BG24" s="283"/>
      <c r="BH24" s="283"/>
      <c r="BI24" s="283"/>
      <c r="BJ24" s="283"/>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row>
    <row r="25" spans="1:91" ht="15" customHeight="1" thickBot="1" x14ac:dyDescent="0.3">
      <c r="A25" s="336"/>
      <c r="B25" s="337"/>
      <c r="C25" s="337"/>
      <c r="D25" s="211">
        <v>1</v>
      </c>
      <c r="E25" s="344" t="s">
        <v>71</v>
      </c>
      <c r="F25" s="344"/>
      <c r="G25" s="344"/>
      <c r="H25" s="344"/>
      <c r="I25" s="344"/>
      <c r="J25" s="344"/>
      <c r="K25" s="344"/>
      <c r="L25" s="344"/>
      <c r="M25" s="344"/>
      <c r="N25" s="344"/>
      <c r="O25" s="344"/>
      <c r="P25" s="28" t="s">
        <v>32</v>
      </c>
      <c r="Q25" s="19" t="s">
        <v>30</v>
      </c>
      <c r="R25" s="19" t="s">
        <v>33</v>
      </c>
      <c r="S25" s="19" t="s">
        <v>31</v>
      </c>
      <c r="T25" s="19" t="s">
        <v>34</v>
      </c>
      <c r="U25" s="19" t="s">
        <v>32</v>
      </c>
      <c r="V25" s="19" t="s">
        <v>34</v>
      </c>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32"/>
      <c r="AX25" s="36">
        <f t="shared" ref="AX25" si="40">IF(COUNTA(P25:AW25)=0,"",(COUNTIFS(P25:AW25,"=n"))/(COUNTA(P25:AW25)))</f>
        <v>0.14285714285714285</v>
      </c>
      <c r="AY25" s="9">
        <f t="shared" ref="AY25" si="41">IF(COUNTA(P25:AW25)=0,"",(COUNTIFS(P25:AW25,"=a"))/(COUNTA(P25:AW25)))</f>
        <v>0.14285714285714285</v>
      </c>
      <c r="AZ25" s="9">
        <f t="shared" ref="AZ25" si="42">IF(COUNTA(P25:AW25)=0,"",(COUNTIFS(P25:AW25,"=c"))/(COUNTA(P25:AW25)))</f>
        <v>0.14285714285714285</v>
      </c>
      <c r="BA25" s="9">
        <f t="shared" ref="BA25" si="43">IF(COUNTA(P25:AW25)=0,"",(COUNTIFS(P25:AW25,"=e"))/(COUNTA(P25:AW25)))</f>
        <v>0.2857142857142857</v>
      </c>
      <c r="BB25" s="37">
        <f t="shared" ref="BB25" si="44">IF(COUNTA(P25:AW25)=0,"",(COUNTIFS(P25:AW25,"=b"))/(COUNTA(P25:AW25)))</f>
        <v>0.2857142857142857</v>
      </c>
      <c r="BC25" s="283"/>
      <c r="BD25" s="283"/>
      <c r="BE25" s="283"/>
      <c r="BF25" s="283"/>
      <c r="BG25" s="283"/>
      <c r="BH25" s="283"/>
      <c r="BI25" s="283"/>
      <c r="BJ25" s="283"/>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row>
    <row r="26" spans="1:91" ht="15.75" thickBot="1" x14ac:dyDescent="0.3">
      <c r="A26" s="336"/>
      <c r="B26" s="337"/>
      <c r="C26" s="337"/>
      <c r="D26" s="67" t="s">
        <v>24</v>
      </c>
      <c r="E26" s="208"/>
      <c r="F26" s="208"/>
      <c r="G26" s="208"/>
      <c r="H26" s="208"/>
      <c r="I26" s="208"/>
      <c r="J26" s="208"/>
      <c r="K26" s="208"/>
      <c r="L26" s="208"/>
      <c r="M26" s="208"/>
      <c r="N26" s="262"/>
      <c r="O26" s="262"/>
      <c r="P26" s="205"/>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7"/>
      <c r="AX26" s="73"/>
      <c r="AY26" s="74"/>
      <c r="AZ26" s="74"/>
      <c r="BA26" s="74"/>
      <c r="BB26" s="75"/>
      <c r="BC26" s="283"/>
      <c r="BD26" s="283"/>
      <c r="BE26" s="283"/>
      <c r="BF26" s="283"/>
      <c r="BG26" s="283"/>
      <c r="BH26" s="283"/>
      <c r="BI26" s="283"/>
      <c r="BJ26" s="283"/>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row>
    <row r="27" spans="1:91" ht="15" customHeight="1" thickBot="1" x14ac:dyDescent="0.3">
      <c r="A27" s="336"/>
      <c r="B27" s="337"/>
      <c r="C27" s="337"/>
      <c r="D27" s="211">
        <v>1</v>
      </c>
      <c r="E27" s="340" t="s">
        <v>72</v>
      </c>
      <c r="F27" s="340"/>
      <c r="G27" s="340"/>
      <c r="H27" s="340"/>
      <c r="I27" s="340"/>
      <c r="J27" s="340"/>
      <c r="K27" s="340"/>
      <c r="L27" s="340"/>
      <c r="M27" s="340"/>
      <c r="N27" s="340"/>
      <c r="O27" s="340"/>
      <c r="P27" s="28" t="s">
        <v>32</v>
      </c>
      <c r="Q27" s="19" t="s">
        <v>30</v>
      </c>
      <c r="R27" s="19" t="s">
        <v>33</v>
      </c>
      <c r="S27" s="19" t="s">
        <v>31</v>
      </c>
      <c r="T27" s="19" t="s">
        <v>34</v>
      </c>
      <c r="U27" s="19" t="s">
        <v>32</v>
      </c>
      <c r="V27" s="19" t="s">
        <v>34</v>
      </c>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32"/>
      <c r="AX27" s="36">
        <f t="shared" ref="AX27" si="45">IF(COUNTA(P27:AW27)=0,"",(COUNTIFS(P27:AW27,"=n"))/(COUNTA(P27:AW27)))</f>
        <v>0.14285714285714285</v>
      </c>
      <c r="AY27" s="9">
        <f t="shared" ref="AY27" si="46">IF(COUNTA(P27:AW27)=0,"",(COUNTIFS(P27:AW27,"=a"))/(COUNTA(P27:AW27)))</f>
        <v>0.14285714285714285</v>
      </c>
      <c r="AZ27" s="9">
        <f t="shared" ref="AZ27" si="47">IF(COUNTA(P27:AW27)=0,"",(COUNTIFS(P27:AW27,"=c"))/(COUNTA(P27:AW27)))</f>
        <v>0.14285714285714285</v>
      </c>
      <c r="BA27" s="9">
        <f t="shared" ref="BA27" si="48">IF(COUNTA(P27:AW27)=0,"",(COUNTIFS(P27:AW27,"=e"))/(COUNTA(P27:AW27)))</f>
        <v>0.2857142857142857</v>
      </c>
      <c r="BB27" s="37">
        <f t="shared" ref="BB27" si="49">IF(COUNTA(P27:AW27)=0,"",(COUNTIFS(P27:AW27,"=b"))/(COUNTA(P27:AW27)))</f>
        <v>0.2857142857142857</v>
      </c>
      <c r="BC27" s="283"/>
      <c r="BD27" s="283"/>
      <c r="BE27" s="283"/>
      <c r="BF27" s="283"/>
      <c r="BG27" s="283"/>
      <c r="BH27" s="283"/>
      <c r="BI27" s="283"/>
      <c r="BJ27" s="283"/>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row>
    <row r="28" spans="1:91" ht="13.35" customHeight="1" thickBot="1" x14ac:dyDescent="0.3">
      <c r="A28" s="336"/>
      <c r="B28" s="337"/>
      <c r="C28" s="337"/>
      <c r="D28" s="261"/>
      <c r="E28" s="77"/>
      <c r="F28" s="69"/>
      <c r="G28" s="69"/>
      <c r="H28" s="69"/>
      <c r="I28" s="69"/>
      <c r="J28" s="69"/>
      <c r="K28" s="69"/>
      <c r="L28" s="69"/>
      <c r="M28" s="69"/>
      <c r="N28" s="69"/>
      <c r="O28" s="70"/>
      <c r="P28" s="92"/>
      <c r="Q28" s="79"/>
      <c r="R28" s="79"/>
      <c r="S28" s="79"/>
      <c r="T28" s="79"/>
      <c r="U28" s="79"/>
      <c r="V28" s="79"/>
      <c r="W28" s="79"/>
      <c r="X28" s="79"/>
      <c r="Y28" s="79"/>
      <c r="Z28" s="79"/>
      <c r="AA28" s="79"/>
      <c r="AB28" s="79"/>
      <c r="AC28" s="79"/>
      <c r="AD28" s="79"/>
      <c r="AE28" s="79"/>
      <c r="AF28" s="79"/>
      <c r="AG28" s="79"/>
      <c r="AH28" s="79"/>
      <c r="AI28" s="79"/>
      <c r="AJ28" s="79"/>
      <c r="AK28" s="79"/>
      <c r="AL28" s="79"/>
      <c r="AM28" s="79"/>
      <c r="AN28" s="79"/>
      <c r="AO28" s="79"/>
      <c r="AP28" s="79"/>
      <c r="AQ28" s="79"/>
      <c r="AR28" s="79"/>
      <c r="AS28" s="79"/>
      <c r="AT28" s="79"/>
      <c r="AU28" s="79"/>
      <c r="AV28" s="79"/>
      <c r="AW28" s="80"/>
      <c r="AX28" s="78"/>
      <c r="AY28" s="81"/>
      <c r="AZ28" s="81"/>
      <c r="BA28" s="81"/>
      <c r="BB28" s="82"/>
      <c r="BC28" s="283"/>
      <c r="BD28" s="283"/>
      <c r="BE28" s="283"/>
      <c r="BF28" s="283"/>
      <c r="BG28" s="283"/>
      <c r="BH28" s="283"/>
      <c r="BI28" s="283"/>
      <c r="BJ28" s="283"/>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row>
    <row r="29" spans="1:91" s="1" customFormat="1" ht="30.95" customHeight="1" thickBot="1" x14ac:dyDescent="0.3">
      <c r="A29" s="59"/>
      <c r="B29" s="11"/>
      <c r="C29" s="11"/>
      <c r="D29" s="338" t="s">
        <v>48</v>
      </c>
      <c r="E29" s="338"/>
      <c r="F29" s="338"/>
      <c r="G29" s="338"/>
      <c r="H29" s="338"/>
      <c r="I29" s="338"/>
      <c r="J29" s="338"/>
      <c r="K29" s="338"/>
      <c r="L29" s="338"/>
      <c r="M29" s="338"/>
      <c r="N29" s="338"/>
      <c r="O29" s="338"/>
      <c r="P29" s="195">
        <f t="shared" ref="P29:AW29" si="50">(COUNTIFS(P4:P28,"=a")+COUNTIFS(P4:P28,"=c")+COUNTIFS(P4:P28,"=e")+COUNTIFS(P4:P28,"=b"))/(COUNTA(P4:P28))</f>
        <v>1</v>
      </c>
      <c r="Q29" s="83">
        <f t="shared" si="50"/>
        <v>0</v>
      </c>
      <c r="R29" s="83">
        <f t="shared" si="50"/>
        <v>1</v>
      </c>
      <c r="S29" s="83">
        <f t="shared" si="50"/>
        <v>1</v>
      </c>
      <c r="T29" s="83">
        <f t="shared" si="50"/>
        <v>1</v>
      </c>
      <c r="U29" s="83">
        <f t="shared" si="50"/>
        <v>1</v>
      </c>
      <c r="V29" s="83">
        <f t="shared" si="50"/>
        <v>1</v>
      </c>
      <c r="W29" s="83" t="e">
        <f t="shared" si="50"/>
        <v>#DIV/0!</v>
      </c>
      <c r="X29" s="83" t="e">
        <f t="shared" si="50"/>
        <v>#DIV/0!</v>
      </c>
      <c r="Y29" s="83" t="e">
        <f t="shared" si="50"/>
        <v>#DIV/0!</v>
      </c>
      <c r="Z29" s="83" t="e">
        <f t="shared" si="50"/>
        <v>#DIV/0!</v>
      </c>
      <c r="AA29" s="83" t="e">
        <f t="shared" si="50"/>
        <v>#DIV/0!</v>
      </c>
      <c r="AB29" s="83" t="e">
        <f t="shared" si="50"/>
        <v>#DIV/0!</v>
      </c>
      <c r="AC29" s="83" t="e">
        <f t="shared" si="50"/>
        <v>#DIV/0!</v>
      </c>
      <c r="AD29" s="83" t="e">
        <f t="shared" si="50"/>
        <v>#DIV/0!</v>
      </c>
      <c r="AE29" s="83" t="e">
        <f t="shared" si="50"/>
        <v>#DIV/0!</v>
      </c>
      <c r="AF29" s="83" t="e">
        <f t="shared" si="50"/>
        <v>#DIV/0!</v>
      </c>
      <c r="AG29" s="83" t="e">
        <f t="shared" si="50"/>
        <v>#DIV/0!</v>
      </c>
      <c r="AH29" s="83" t="e">
        <f t="shared" si="50"/>
        <v>#DIV/0!</v>
      </c>
      <c r="AI29" s="83" t="e">
        <f t="shared" si="50"/>
        <v>#DIV/0!</v>
      </c>
      <c r="AJ29" s="83" t="e">
        <f t="shared" si="50"/>
        <v>#DIV/0!</v>
      </c>
      <c r="AK29" s="83" t="e">
        <f t="shared" si="50"/>
        <v>#DIV/0!</v>
      </c>
      <c r="AL29" s="83" t="e">
        <f t="shared" si="50"/>
        <v>#DIV/0!</v>
      </c>
      <c r="AM29" s="83" t="e">
        <f t="shared" si="50"/>
        <v>#DIV/0!</v>
      </c>
      <c r="AN29" s="83" t="e">
        <f t="shared" si="50"/>
        <v>#DIV/0!</v>
      </c>
      <c r="AO29" s="83" t="e">
        <f t="shared" si="50"/>
        <v>#DIV/0!</v>
      </c>
      <c r="AP29" s="83" t="e">
        <f t="shared" si="50"/>
        <v>#DIV/0!</v>
      </c>
      <c r="AQ29" s="83" t="e">
        <f t="shared" si="50"/>
        <v>#DIV/0!</v>
      </c>
      <c r="AR29" s="83" t="e">
        <f t="shared" si="50"/>
        <v>#DIV/0!</v>
      </c>
      <c r="AS29" s="83" t="e">
        <f t="shared" si="50"/>
        <v>#DIV/0!</v>
      </c>
      <c r="AT29" s="83" t="e">
        <f t="shared" si="50"/>
        <v>#DIV/0!</v>
      </c>
      <c r="AU29" s="83" t="e">
        <f t="shared" si="50"/>
        <v>#DIV/0!</v>
      </c>
      <c r="AV29" s="83" t="e">
        <f t="shared" si="50"/>
        <v>#DIV/0!</v>
      </c>
      <c r="AW29" s="83" t="e">
        <f t="shared" si="50"/>
        <v>#DIV/0!</v>
      </c>
      <c r="AX29" s="41"/>
      <c r="AY29" s="18"/>
      <c r="AZ29" s="18"/>
      <c r="BA29" s="18"/>
      <c r="BB29" s="42"/>
      <c r="BC29" s="14"/>
      <c r="BD29" s="14"/>
      <c r="BE29" s="14"/>
      <c r="BF29" s="14"/>
      <c r="BG29" s="14"/>
      <c r="BH29" s="14"/>
      <c r="BI29" s="14"/>
      <c r="BJ29" s="14"/>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row>
    <row r="30" spans="1:91" s="1" customFormat="1" ht="14.45" customHeight="1" thickBot="1" x14ac:dyDescent="0.3">
      <c r="A30" s="325"/>
      <c r="B30" s="326" t="s">
        <v>13</v>
      </c>
      <c r="C30" s="326"/>
      <c r="D30" s="67" t="s">
        <v>6</v>
      </c>
      <c r="E30" s="208"/>
      <c r="F30" s="208"/>
      <c r="G30" s="208"/>
      <c r="H30" s="208"/>
      <c r="I30" s="208"/>
      <c r="J30" s="208"/>
      <c r="K30" s="208"/>
      <c r="L30" s="208"/>
      <c r="M30" s="208"/>
      <c r="N30" s="262"/>
      <c r="O30" s="262"/>
      <c r="P30" s="205"/>
      <c r="Q30" s="206"/>
      <c r="R30" s="206"/>
      <c r="S30" s="206"/>
      <c r="T30" s="206"/>
      <c r="U30" s="206"/>
      <c r="V30" s="206"/>
      <c r="W30" s="206"/>
      <c r="X30" s="206"/>
      <c r="Y30" s="206"/>
      <c r="Z30" s="206"/>
      <c r="AA30" s="206"/>
      <c r="AB30" s="206"/>
      <c r="AC30" s="206"/>
      <c r="AD30" s="206"/>
      <c r="AE30" s="206"/>
      <c r="AF30" s="206"/>
      <c r="AG30" s="206"/>
      <c r="AH30" s="206"/>
      <c r="AI30" s="206"/>
      <c r="AJ30" s="206"/>
      <c r="AK30" s="206"/>
      <c r="AL30" s="206"/>
      <c r="AM30" s="206"/>
      <c r="AN30" s="206"/>
      <c r="AO30" s="206"/>
      <c r="AP30" s="206"/>
      <c r="AQ30" s="206"/>
      <c r="AR30" s="206"/>
      <c r="AS30" s="206"/>
      <c r="AT30" s="206"/>
      <c r="AU30" s="206"/>
      <c r="AV30" s="206"/>
      <c r="AW30" s="207"/>
      <c r="AX30" s="73"/>
      <c r="AY30" s="74"/>
      <c r="AZ30" s="74"/>
      <c r="BA30" s="74"/>
      <c r="BB30" s="75"/>
      <c r="BC30" s="14"/>
      <c r="BD30" s="14"/>
      <c r="BE30" s="14"/>
      <c r="BF30" s="14"/>
      <c r="BG30" s="14"/>
      <c r="BH30" s="14"/>
      <c r="BI30" s="14"/>
      <c r="BJ30" s="14"/>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row>
    <row r="31" spans="1:91" s="1" customFormat="1" ht="15" customHeight="1" x14ac:dyDescent="0.25">
      <c r="A31" s="325"/>
      <c r="B31" s="326"/>
      <c r="C31" s="326"/>
      <c r="D31" s="210">
        <v>1</v>
      </c>
      <c r="E31" s="341" t="s">
        <v>73</v>
      </c>
      <c r="F31" s="341"/>
      <c r="G31" s="341"/>
      <c r="H31" s="341"/>
      <c r="I31" s="341"/>
      <c r="J31" s="341"/>
      <c r="K31" s="341"/>
      <c r="L31" s="341"/>
      <c r="M31" s="341"/>
      <c r="N31" s="341"/>
      <c r="O31" s="341"/>
      <c r="P31" s="28" t="s">
        <v>32</v>
      </c>
      <c r="Q31" s="19" t="s">
        <v>30</v>
      </c>
      <c r="R31" s="19" t="s">
        <v>33</v>
      </c>
      <c r="S31" s="19" t="s">
        <v>31</v>
      </c>
      <c r="T31" s="19" t="s">
        <v>34</v>
      </c>
      <c r="U31" s="19" t="s">
        <v>32</v>
      </c>
      <c r="V31" s="19" t="s">
        <v>34</v>
      </c>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32"/>
      <c r="AX31" s="36">
        <f t="shared" ref="AX31" si="51">IF(COUNTA(P31:AW31)=0,"",(COUNTIFS(P31:AW31,"=n"))/(COUNTA(P31:AW31)))</f>
        <v>0.14285714285714285</v>
      </c>
      <c r="AY31" s="9">
        <f t="shared" ref="AY31" si="52">IF(COUNTA(P31:AW31)=0,"",(COUNTIFS(P31:AW31,"=a"))/(COUNTA(P31:AW31)))</f>
        <v>0.14285714285714285</v>
      </c>
      <c r="AZ31" s="9">
        <f t="shared" ref="AZ31" si="53">IF(COUNTA(P31:AW31)=0,"",(COUNTIFS(P31:AW31,"=c"))/(COUNTA(P31:AW31)))</f>
        <v>0.14285714285714285</v>
      </c>
      <c r="BA31" s="9">
        <f t="shared" ref="BA31" si="54">IF(COUNTA(P31:AW31)=0,"",(COUNTIFS(P31:AW31,"=e"))/(COUNTA(P31:AW31)))</f>
        <v>0.2857142857142857</v>
      </c>
      <c r="BB31" s="37">
        <f t="shared" ref="BB31" si="55">IF(COUNTA(P31:AW31)=0,"",(COUNTIFS(P31:AW31,"=b"))/(COUNTA(P31:AW31)))</f>
        <v>0.2857142857142857</v>
      </c>
      <c r="BC31" s="14"/>
      <c r="BD31" s="14"/>
      <c r="BE31" s="14"/>
      <c r="BF31" s="14"/>
      <c r="BG31" s="14"/>
      <c r="BH31" s="14"/>
      <c r="BI31" s="14"/>
      <c r="BJ31" s="14"/>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row>
    <row r="32" spans="1:91" s="1" customFormat="1" ht="15" customHeight="1" x14ac:dyDescent="0.25">
      <c r="A32" s="325"/>
      <c r="B32" s="326"/>
      <c r="C32" s="326"/>
      <c r="D32" s="210">
        <v>2</v>
      </c>
      <c r="E32" s="380" t="s">
        <v>74</v>
      </c>
      <c r="F32" s="380"/>
      <c r="G32" s="380"/>
      <c r="H32" s="380"/>
      <c r="I32" s="380"/>
      <c r="J32" s="380"/>
      <c r="K32" s="380"/>
      <c r="L32" s="380"/>
      <c r="M32" s="380"/>
      <c r="N32" s="380"/>
      <c r="O32" s="380"/>
      <c r="P32" s="28" t="s">
        <v>32</v>
      </c>
      <c r="Q32" s="19" t="s">
        <v>30</v>
      </c>
      <c r="R32" s="19" t="s">
        <v>33</v>
      </c>
      <c r="S32" s="19" t="s">
        <v>31</v>
      </c>
      <c r="T32" s="19" t="s">
        <v>34</v>
      </c>
      <c r="U32" s="19" t="s">
        <v>32</v>
      </c>
      <c r="V32" s="19" t="s">
        <v>34</v>
      </c>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32"/>
      <c r="AX32" s="36">
        <f t="shared" ref="AX32:AX33" si="56">IF(COUNTA(P32:AW32)=0,"",(COUNTIFS(P32:AW32,"=n"))/(COUNTA(P32:AW32)))</f>
        <v>0.14285714285714285</v>
      </c>
      <c r="AY32" s="9">
        <f t="shared" ref="AY32:AY33" si="57">IF(COUNTA(P32:AW32)=0,"",(COUNTIFS(P32:AW32,"=a"))/(COUNTA(P32:AW32)))</f>
        <v>0.14285714285714285</v>
      </c>
      <c r="AZ32" s="9">
        <f t="shared" ref="AZ32:AZ33" si="58">IF(COUNTA(P32:AW32)=0,"",(COUNTIFS(P32:AW32,"=c"))/(COUNTA(P32:AW32)))</f>
        <v>0.14285714285714285</v>
      </c>
      <c r="BA32" s="9">
        <f t="shared" ref="BA32:BA33" si="59">IF(COUNTA(P32:AW32)=0,"",(COUNTIFS(P32:AW32,"=e"))/(COUNTA(P32:AW32)))</f>
        <v>0.2857142857142857</v>
      </c>
      <c r="BB32" s="37">
        <f t="shared" ref="BB32:BB33" si="60">IF(COUNTA(P32:AW32)=0,"",(COUNTIFS(P32:AW32,"=b"))/(COUNTA(P32:AW32)))</f>
        <v>0.2857142857142857</v>
      </c>
      <c r="BC32" s="14"/>
      <c r="BD32" s="14"/>
      <c r="BE32" s="14"/>
      <c r="BF32" s="14"/>
      <c r="BG32" s="14"/>
      <c r="BH32" s="14"/>
      <c r="BI32" s="14"/>
      <c r="BJ32" s="14"/>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row>
    <row r="33" spans="1:91" s="1" customFormat="1" ht="15" customHeight="1" thickBot="1" x14ac:dyDescent="0.3">
      <c r="A33" s="325"/>
      <c r="B33" s="326"/>
      <c r="C33" s="326"/>
      <c r="D33" s="210">
        <v>3</v>
      </c>
      <c r="E33" s="380" t="s">
        <v>75</v>
      </c>
      <c r="F33" s="380"/>
      <c r="G33" s="380"/>
      <c r="H33" s="380"/>
      <c r="I33" s="380"/>
      <c r="J33" s="380"/>
      <c r="K33" s="380"/>
      <c r="L33" s="380"/>
      <c r="M33" s="380"/>
      <c r="N33" s="380"/>
      <c r="O33" s="380"/>
      <c r="P33" s="28" t="s">
        <v>32</v>
      </c>
      <c r="Q33" s="19" t="s">
        <v>30</v>
      </c>
      <c r="R33" s="19" t="s">
        <v>33</v>
      </c>
      <c r="S33" s="19" t="s">
        <v>31</v>
      </c>
      <c r="T33" s="19" t="s">
        <v>34</v>
      </c>
      <c r="U33" s="19" t="s">
        <v>32</v>
      </c>
      <c r="V33" s="19" t="s">
        <v>34</v>
      </c>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32"/>
      <c r="AX33" s="36">
        <f t="shared" si="56"/>
        <v>0.14285714285714285</v>
      </c>
      <c r="AY33" s="9">
        <f t="shared" si="57"/>
        <v>0.14285714285714285</v>
      </c>
      <c r="AZ33" s="9">
        <f t="shared" si="58"/>
        <v>0.14285714285714285</v>
      </c>
      <c r="BA33" s="9">
        <f t="shared" si="59"/>
        <v>0.2857142857142857</v>
      </c>
      <c r="BB33" s="37">
        <f t="shared" si="60"/>
        <v>0.2857142857142857</v>
      </c>
      <c r="BC33" s="14"/>
      <c r="BD33" s="14"/>
      <c r="BE33" s="14"/>
      <c r="BF33" s="14"/>
      <c r="BG33" s="14"/>
      <c r="BH33" s="14"/>
      <c r="BI33" s="14"/>
      <c r="BJ33" s="14"/>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row>
    <row r="34" spans="1:91" s="1" customFormat="1" ht="15.75" thickBot="1" x14ac:dyDescent="0.3">
      <c r="A34" s="325"/>
      <c r="B34" s="326"/>
      <c r="C34" s="326"/>
      <c r="D34" s="67" t="s">
        <v>18</v>
      </c>
      <c r="E34" s="208"/>
      <c r="F34" s="208"/>
      <c r="G34" s="208"/>
      <c r="H34" s="208"/>
      <c r="I34" s="208"/>
      <c r="J34" s="208"/>
      <c r="K34" s="208"/>
      <c r="L34" s="208"/>
      <c r="M34" s="208"/>
      <c r="N34" s="262"/>
      <c r="O34" s="262"/>
      <c r="P34" s="205"/>
      <c r="Q34" s="206"/>
      <c r="R34" s="206"/>
      <c r="S34" s="206"/>
      <c r="T34" s="206"/>
      <c r="U34" s="206"/>
      <c r="V34" s="206"/>
      <c r="W34" s="206"/>
      <c r="X34" s="206"/>
      <c r="Y34" s="206"/>
      <c r="Z34" s="206"/>
      <c r="AA34" s="206"/>
      <c r="AB34" s="206"/>
      <c r="AC34" s="206"/>
      <c r="AD34" s="206"/>
      <c r="AE34" s="206"/>
      <c r="AF34" s="206"/>
      <c r="AG34" s="206"/>
      <c r="AH34" s="206"/>
      <c r="AI34" s="206"/>
      <c r="AJ34" s="206"/>
      <c r="AK34" s="206"/>
      <c r="AL34" s="206"/>
      <c r="AM34" s="206"/>
      <c r="AN34" s="206"/>
      <c r="AO34" s="206"/>
      <c r="AP34" s="206"/>
      <c r="AQ34" s="206"/>
      <c r="AR34" s="206"/>
      <c r="AS34" s="206"/>
      <c r="AT34" s="206"/>
      <c r="AU34" s="206"/>
      <c r="AV34" s="206"/>
      <c r="AW34" s="207"/>
      <c r="AX34" s="73"/>
      <c r="AY34" s="74"/>
      <c r="AZ34" s="74"/>
      <c r="BA34" s="74"/>
      <c r="BB34" s="75"/>
      <c r="BC34" s="14"/>
      <c r="BD34" s="14"/>
      <c r="BE34" s="14"/>
      <c r="BF34" s="14"/>
      <c r="BG34" s="14"/>
      <c r="BH34" s="14"/>
      <c r="BI34" s="14"/>
      <c r="BJ34" s="14"/>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row>
    <row r="35" spans="1:91" s="1" customFormat="1" x14ac:dyDescent="0.25">
      <c r="A35" s="325"/>
      <c r="B35" s="326"/>
      <c r="C35" s="326"/>
      <c r="D35" s="210">
        <v>1</v>
      </c>
      <c r="E35" s="341" t="s">
        <v>76</v>
      </c>
      <c r="F35" s="341"/>
      <c r="G35" s="341"/>
      <c r="H35" s="341"/>
      <c r="I35" s="341"/>
      <c r="J35" s="341"/>
      <c r="K35" s="341"/>
      <c r="L35" s="341"/>
      <c r="M35" s="341"/>
      <c r="N35" s="341"/>
      <c r="O35" s="389"/>
      <c r="P35" s="28" t="s">
        <v>32</v>
      </c>
      <c r="Q35" s="19" t="s">
        <v>30</v>
      </c>
      <c r="R35" s="19" t="s">
        <v>33</v>
      </c>
      <c r="S35" s="19" t="s">
        <v>31</v>
      </c>
      <c r="T35" s="19" t="s">
        <v>34</v>
      </c>
      <c r="U35" s="19" t="s">
        <v>32</v>
      </c>
      <c r="V35" s="19" t="s">
        <v>34</v>
      </c>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32"/>
      <c r="AX35" s="36">
        <f t="shared" ref="AX35" si="61">IF(COUNTA(P35:AW35)=0,"",(COUNTIFS(P35:AW35,"=n"))/(COUNTA(P35:AW35)))</f>
        <v>0.14285714285714285</v>
      </c>
      <c r="AY35" s="9">
        <f t="shared" ref="AY35" si="62">IF(COUNTA(P35:AW35)=0,"",(COUNTIFS(P35:AW35,"=a"))/(COUNTA(P35:AW35)))</f>
        <v>0.14285714285714285</v>
      </c>
      <c r="AZ35" s="9">
        <f t="shared" ref="AZ35" si="63">IF(COUNTA(P35:AW35)=0,"",(COUNTIFS(P35:AW35,"=c"))/(COUNTA(P35:AW35)))</f>
        <v>0.14285714285714285</v>
      </c>
      <c r="BA35" s="9">
        <f t="shared" ref="BA35" si="64">IF(COUNTA(P35:AW35)=0,"",(COUNTIFS(P35:AW35,"=e"))/(COUNTA(P35:AW35)))</f>
        <v>0.2857142857142857</v>
      </c>
      <c r="BB35" s="37">
        <f t="shared" ref="BB35" si="65">IF(COUNTA(P35:AW35)=0,"",(COUNTIFS(P35:AW35,"=b"))/(COUNTA(P35:AW35)))</f>
        <v>0.2857142857142857</v>
      </c>
      <c r="BC35" s="14"/>
      <c r="BD35" s="14"/>
      <c r="BE35" s="14"/>
      <c r="BF35" s="14"/>
      <c r="BG35" s="14"/>
      <c r="BH35" s="14"/>
      <c r="BI35" s="14"/>
      <c r="BJ35" s="14"/>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row>
    <row r="36" spans="1:91" s="1" customFormat="1" ht="15" customHeight="1" thickBot="1" x14ac:dyDescent="0.3">
      <c r="A36" s="325"/>
      <c r="B36" s="326"/>
      <c r="C36" s="326"/>
      <c r="D36" s="210">
        <v>2</v>
      </c>
      <c r="E36" s="391" t="s">
        <v>323</v>
      </c>
      <c r="F36" s="391"/>
      <c r="G36" s="391"/>
      <c r="H36" s="391"/>
      <c r="I36" s="391"/>
      <c r="J36" s="391"/>
      <c r="K36" s="391"/>
      <c r="L36" s="391"/>
      <c r="M36" s="391"/>
      <c r="N36" s="391"/>
      <c r="O36" s="392"/>
      <c r="P36" s="28" t="s">
        <v>32</v>
      </c>
      <c r="Q36" s="19" t="s">
        <v>30</v>
      </c>
      <c r="R36" s="19" t="s">
        <v>33</v>
      </c>
      <c r="S36" s="19" t="s">
        <v>31</v>
      </c>
      <c r="T36" s="19" t="s">
        <v>34</v>
      </c>
      <c r="U36" s="19" t="s">
        <v>32</v>
      </c>
      <c r="V36" s="19" t="s">
        <v>34</v>
      </c>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32"/>
      <c r="AX36" s="36">
        <f t="shared" ref="AX36" si="66">IF(COUNTA(P36:AW36)=0,"",(COUNTIFS(P36:AW36,"=n"))/(COUNTA(P36:AW36)))</f>
        <v>0.14285714285714285</v>
      </c>
      <c r="AY36" s="9">
        <f t="shared" ref="AY36" si="67">IF(COUNTA(P36:AW36)=0,"",(COUNTIFS(P36:AW36,"=a"))/(COUNTA(P36:AW36)))</f>
        <v>0.14285714285714285</v>
      </c>
      <c r="AZ36" s="9">
        <f t="shared" ref="AZ36" si="68">IF(COUNTA(P36:AW36)=0,"",(COUNTIFS(P36:AW36,"=c"))/(COUNTA(P36:AW36)))</f>
        <v>0.14285714285714285</v>
      </c>
      <c r="BA36" s="9">
        <f t="shared" ref="BA36" si="69">IF(COUNTA(P36:AW36)=0,"",(COUNTIFS(P36:AW36,"=e"))/(COUNTA(P36:AW36)))</f>
        <v>0.2857142857142857</v>
      </c>
      <c r="BB36" s="37">
        <f t="shared" ref="BB36" si="70">IF(COUNTA(P36:AW36)=0,"",(COUNTIFS(P36:AW36,"=b"))/(COUNTA(P36:AW36)))</f>
        <v>0.2857142857142857</v>
      </c>
      <c r="BC36" s="14"/>
      <c r="BD36" s="14"/>
      <c r="BE36" s="14"/>
      <c r="BF36" s="14"/>
      <c r="BG36" s="14"/>
      <c r="BH36" s="14"/>
      <c r="BI36" s="14"/>
      <c r="BJ36" s="14"/>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row>
    <row r="37" spans="1:91" s="1" customFormat="1" ht="15" customHeight="1" thickBot="1" x14ac:dyDescent="0.3">
      <c r="A37" s="325"/>
      <c r="B37" s="326"/>
      <c r="C37" s="326"/>
      <c r="D37" s="67" t="s">
        <v>19</v>
      </c>
      <c r="E37" s="208"/>
      <c r="F37" s="208"/>
      <c r="G37" s="208"/>
      <c r="H37" s="208"/>
      <c r="I37" s="208"/>
      <c r="J37" s="208"/>
      <c r="K37" s="208"/>
      <c r="L37" s="208"/>
      <c r="M37" s="208"/>
      <c r="N37" s="262"/>
      <c r="O37" s="262"/>
      <c r="P37" s="205"/>
      <c r="Q37" s="206"/>
      <c r="R37" s="206"/>
      <c r="S37" s="206"/>
      <c r="T37" s="206"/>
      <c r="U37" s="206"/>
      <c r="V37" s="206"/>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c r="AT37" s="206"/>
      <c r="AU37" s="206"/>
      <c r="AV37" s="206"/>
      <c r="AW37" s="207"/>
      <c r="AX37" s="73"/>
      <c r="AY37" s="74"/>
      <c r="AZ37" s="74"/>
      <c r="BA37" s="74"/>
      <c r="BB37" s="75"/>
      <c r="BC37" s="14"/>
      <c r="BD37" s="14"/>
      <c r="BE37" s="14"/>
      <c r="BF37" s="14"/>
      <c r="BG37" s="14"/>
      <c r="BH37" s="14"/>
      <c r="BI37" s="14"/>
      <c r="BJ37" s="14"/>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row>
    <row r="38" spans="1:91" s="1" customFormat="1" ht="25.5" customHeight="1" x14ac:dyDescent="0.25">
      <c r="A38" s="325"/>
      <c r="B38" s="326"/>
      <c r="C38" s="326"/>
      <c r="D38" s="210">
        <v>1</v>
      </c>
      <c r="E38" s="342" t="s">
        <v>77</v>
      </c>
      <c r="F38" s="342"/>
      <c r="G38" s="342"/>
      <c r="H38" s="342"/>
      <c r="I38" s="342"/>
      <c r="J38" s="342"/>
      <c r="K38" s="342"/>
      <c r="L38" s="342"/>
      <c r="M38" s="342"/>
      <c r="N38" s="342"/>
      <c r="O38" s="390"/>
      <c r="P38" s="28" t="s">
        <v>32</v>
      </c>
      <c r="Q38" s="19" t="s">
        <v>30</v>
      </c>
      <c r="R38" s="19" t="s">
        <v>33</v>
      </c>
      <c r="S38" s="19" t="s">
        <v>31</v>
      </c>
      <c r="T38" s="19" t="s">
        <v>34</v>
      </c>
      <c r="U38" s="19" t="s">
        <v>32</v>
      </c>
      <c r="V38" s="19" t="s">
        <v>34</v>
      </c>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32"/>
      <c r="AX38" s="36">
        <f t="shared" ref="AX38" si="71">IF(COUNTA(P38:AW38)=0,"",(COUNTIFS(P38:AW38,"=n"))/(COUNTA(P38:AW38)))</f>
        <v>0.14285714285714285</v>
      </c>
      <c r="AY38" s="9">
        <f t="shared" ref="AY38" si="72">IF(COUNTA(P38:AW38)=0,"",(COUNTIFS(P38:AW38,"=a"))/(COUNTA(P38:AW38)))</f>
        <v>0.14285714285714285</v>
      </c>
      <c r="AZ38" s="9">
        <f t="shared" ref="AZ38" si="73">IF(COUNTA(P38:AW38)=0,"",(COUNTIFS(P38:AW38,"=c"))/(COUNTA(P38:AW38)))</f>
        <v>0.14285714285714285</v>
      </c>
      <c r="BA38" s="9">
        <f t="shared" ref="BA38" si="74">IF(COUNTA(P38:AW38)=0,"",(COUNTIFS(P38:AW38,"=e"))/(COUNTA(P38:AW38)))</f>
        <v>0.2857142857142857</v>
      </c>
      <c r="BB38" s="37">
        <f t="shared" ref="BB38" si="75">IF(COUNTA(P38:AW38)=0,"",(COUNTIFS(P38:AW38,"=b"))/(COUNTA(P38:AW38)))</f>
        <v>0.2857142857142857</v>
      </c>
      <c r="BC38" s="14"/>
      <c r="BD38" s="14"/>
      <c r="BE38" s="14"/>
      <c r="BF38" s="14"/>
      <c r="BG38" s="14"/>
      <c r="BH38" s="14"/>
      <c r="BI38" s="14"/>
      <c r="BJ38" s="14"/>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row>
    <row r="39" spans="1:91" s="1" customFormat="1" ht="15" customHeight="1" thickBot="1" x14ac:dyDescent="0.3">
      <c r="A39" s="325"/>
      <c r="B39" s="326"/>
      <c r="C39" s="326"/>
      <c r="D39" s="210">
        <v>2</v>
      </c>
      <c r="E39" s="381" t="s">
        <v>326</v>
      </c>
      <c r="F39" s="381"/>
      <c r="G39" s="381"/>
      <c r="H39" s="381"/>
      <c r="I39" s="381"/>
      <c r="J39" s="381"/>
      <c r="K39" s="381"/>
      <c r="L39" s="381"/>
      <c r="M39" s="381"/>
      <c r="N39" s="381"/>
      <c r="O39" s="382"/>
      <c r="P39" s="28" t="s">
        <v>32</v>
      </c>
      <c r="Q39" s="19" t="s">
        <v>30</v>
      </c>
      <c r="R39" s="19" t="s">
        <v>33</v>
      </c>
      <c r="S39" s="19" t="s">
        <v>31</v>
      </c>
      <c r="T39" s="19" t="s">
        <v>34</v>
      </c>
      <c r="U39" s="19" t="s">
        <v>32</v>
      </c>
      <c r="V39" s="19" t="s">
        <v>34</v>
      </c>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32"/>
      <c r="AX39" s="36">
        <f t="shared" ref="AX39" si="76">IF(COUNTA(P39:AW39)=0,"",(COUNTIFS(P39:AW39,"=n"))/(COUNTA(P39:AW39)))</f>
        <v>0.14285714285714285</v>
      </c>
      <c r="AY39" s="9">
        <f t="shared" ref="AY39" si="77">IF(COUNTA(P39:AW39)=0,"",(COUNTIFS(P39:AW39,"=a"))/(COUNTA(P39:AW39)))</f>
        <v>0.14285714285714285</v>
      </c>
      <c r="AZ39" s="9">
        <f t="shared" ref="AZ39" si="78">IF(COUNTA(P39:AW39)=0,"",(COUNTIFS(P39:AW39,"=c"))/(COUNTA(P39:AW39)))</f>
        <v>0.14285714285714285</v>
      </c>
      <c r="BA39" s="9">
        <f t="shared" ref="BA39" si="79">IF(COUNTA(P39:AW39)=0,"",(COUNTIFS(P39:AW39,"=e"))/(COUNTA(P39:AW39)))</f>
        <v>0.2857142857142857</v>
      </c>
      <c r="BB39" s="37">
        <f t="shared" ref="BB39" si="80">IF(COUNTA(P39:AW39)=0,"",(COUNTIFS(P39:AW39,"=b"))/(COUNTA(P39:AW39)))</f>
        <v>0.2857142857142857</v>
      </c>
      <c r="BC39" s="14"/>
      <c r="BD39" s="14"/>
      <c r="BE39" s="14"/>
      <c r="BF39" s="14"/>
      <c r="BG39" s="14"/>
      <c r="BH39" s="14"/>
      <c r="BI39" s="14"/>
      <c r="BJ39" s="14"/>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row>
    <row r="40" spans="1:91" s="1" customFormat="1" ht="15.75" thickBot="1" x14ac:dyDescent="0.3">
      <c r="A40" s="325"/>
      <c r="B40" s="326"/>
      <c r="C40" s="326"/>
      <c r="D40" s="67" t="s">
        <v>20</v>
      </c>
      <c r="E40" s="208"/>
      <c r="F40" s="208"/>
      <c r="G40" s="208"/>
      <c r="H40" s="208"/>
      <c r="I40" s="208"/>
      <c r="J40" s="208"/>
      <c r="K40" s="208"/>
      <c r="L40" s="208"/>
      <c r="M40" s="208"/>
      <c r="N40" s="262"/>
      <c r="O40" s="262"/>
      <c r="P40" s="205"/>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7"/>
      <c r="AX40" s="73"/>
      <c r="AY40" s="74"/>
      <c r="AZ40" s="74"/>
      <c r="BA40" s="74"/>
      <c r="BB40" s="75"/>
      <c r="BC40" s="14"/>
      <c r="BD40" s="14"/>
      <c r="BE40" s="14"/>
      <c r="BF40" s="14"/>
      <c r="BG40" s="14"/>
      <c r="BH40" s="14"/>
      <c r="BI40" s="14"/>
      <c r="BJ40" s="14"/>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row>
    <row r="41" spans="1:91" s="1" customFormat="1" ht="15" customHeight="1" thickBot="1" x14ac:dyDescent="0.3">
      <c r="A41" s="325"/>
      <c r="B41" s="326"/>
      <c r="C41" s="326"/>
      <c r="D41" s="210">
        <v>1</v>
      </c>
      <c r="E41" s="387" t="s">
        <v>325</v>
      </c>
      <c r="F41" s="387"/>
      <c r="G41" s="387"/>
      <c r="H41" s="387"/>
      <c r="I41" s="387"/>
      <c r="J41" s="387"/>
      <c r="K41" s="387"/>
      <c r="L41" s="387"/>
      <c r="M41" s="387"/>
      <c r="N41" s="387"/>
      <c r="O41" s="388"/>
      <c r="P41" s="28" t="s">
        <v>32</v>
      </c>
      <c r="Q41" s="19" t="s">
        <v>30</v>
      </c>
      <c r="R41" s="19" t="s">
        <v>33</v>
      </c>
      <c r="S41" s="19" t="s">
        <v>31</v>
      </c>
      <c r="T41" s="19" t="s">
        <v>34</v>
      </c>
      <c r="U41" s="19" t="s">
        <v>32</v>
      </c>
      <c r="V41" s="19" t="s">
        <v>34</v>
      </c>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32"/>
      <c r="AX41" s="36">
        <f t="shared" ref="AX41" si="81">IF(COUNTA(P41:AW41)=0,"",(COUNTIFS(P41:AW41,"=n"))/(COUNTA(P41:AW41)))</f>
        <v>0.14285714285714285</v>
      </c>
      <c r="AY41" s="9">
        <f t="shared" ref="AY41" si="82">IF(COUNTA(P41:AW41)=0,"",(COUNTIFS(P41:AW41,"=a"))/(COUNTA(P41:AW41)))</f>
        <v>0.14285714285714285</v>
      </c>
      <c r="AZ41" s="9">
        <f t="shared" ref="AZ41" si="83">IF(COUNTA(P41:AW41)=0,"",(COUNTIFS(P41:AW41,"=c"))/(COUNTA(P41:AW41)))</f>
        <v>0.14285714285714285</v>
      </c>
      <c r="BA41" s="9">
        <f t="shared" ref="BA41" si="84">IF(COUNTA(P41:AW41)=0,"",(COUNTIFS(P41:AW41,"=e"))/(COUNTA(P41:AW41)))</f>
        <v>0.2857142857142857</v>
      </c>
      <c r="BB41" s="37">
        <f t="shared" ref="BB41" si="85">IF(COUNTA(P41:AW41)=0,"",(COUNTIFS(P41:AW41,"=b"))/(COUNTA(P41:AW41)))</f>
        <v>0.2857142857142857</v>
      </c>
      <c r="BC41" s="14"/>
      <c r="BD41" s="14"/>
      <c r="BE41" s="14"/>
      <c r="BF41" s="14"/>
      <c r="BG41" s="14"/>
      <c r="BH41" s="14"/>
      <c r="BI41" s="14"/>
      <c r="BJ41" s="14"/>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row>
    <row r="42" spans="1:91" s="1" customFormat="1" ht="15.75" thickBot="1" x14ac:dyDescent="0.3">
      <c r="A42" s="325"/>
      <c r="B42" s="326"/>
      <c r="C42" s="326"/>
      <c r="D42" s="67" t="s">
        <v>21</v>
      </c>
      <c r="E42" s="208"/>
      <c r="F42" s="208"/>
      <c r="G42" s="208"/>
      <c r="H42" s="208"/>
      <c r="I42" s="208"/>
      <c r="J42" s="208"/>
      <c r="K42" s="208"/>
      <c r="L42" s="208"/>
      <c r="M42" s="208"/>
      <c r="N42" s="262"/>
      <c r="O42" s="262"/>
      <c r="P42" s="205"/>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7"/>
      <c r="AX42" s="73"/>
      <c r="AY42" s="74"/>
      <c r="AZ42" s="74"/>
      <c r="BA42" s="74"/>
      <c r="BB42" s="75"/>
      <c r="BC42" s="14"/>
      <c r="BD42" s="14"/>
      <c r="BE42" s="14"/>
      <c r="BF42" s="14"/>
      <c r="BG42" s="14"/>
      <c r="BH42" s="14"/>
      <c r="BI42" s="14"/>
      <c r="BJ42" s="14"/>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row>
    <row r="43" spans="1:91" s="1" customFormat="1" ht="15" customHeight="1" thickBot="1" x14ac:dyDescent="0.3">
      <c r="A43" s="325"/>
      <c r="B43" s="326"/>
      <c r="C43" s="326"/>
      <c r="D43" s="292"/>
      <c r="E43" s="314" t="s">
        <v>310</v>
      </c>
      <c r="F43" s="314"/>
      <c r="G43" s="314"/>
      <c r="H43" s="314"/>
      <c r="I43" s="314"/>
      <c r="J43" s="314"/>
      <c r="K43" s="314"/>
      <c r="L43" s="314"/>
      <c r="M43" s="314"/>
      <c r="N43" s="314"/>
      <c r="O43" s="315"/>
      <c r="P43" s="286"/>
      <c r="Q43" s="287"/>
      <c r="R43" s="287"/>
      <c r="S43" s="287"/>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c r="AW43" s="288"/>
      <c r="AX43" s="174" t="str">
        <f t="shared" ref="AX43" si="86">IF(COUNTA(P43:AW43)=0,"",(COUNTIFS(P43:AW43,"=n"))/(COUNTA(P43:AW43)))</f>
        <v/>
      </c>
      <c r="AY43" s="175" t="str">
        <f t="shared" ref="AY43" si="87">IF(COUNTA(P43:AW43)=0,"",(COUNTIFS(P43:AW43,"=a"))/(COUNTA(P43:AW43)))</f>
        <v/>
      </c>
      <c r="AZ43" s="175" t="str">
        <f t="shared" ref="AZ43" si="88">IF(COUNTA(P43:AW43)=0,"",(COUNTIFS(P43:AW43,"=c"))/(COUNTA(P43:AW43)))</f>
        <v/>
      </c>
      <c r="BA43" s="175" t="str">
        <f t="shared" ref="BA43" si="89">IF(COUNTA(P43:AW43)=0,"",(COUNTIFS(P43:AW43,"=e"))/(COUNTA(P43:AW43)))</f>
        <v/>
      </c>
      <c r="BB43" s="176" t="str">
        <f t="shared" ref="BB43" si="90">IF(COUNTA(P43:AW43)=0,"",(COUNTIFS(P43:AW43,"=b"))/(COUNTA(P43:AW43)))</f>
        <v/>
      </c>
      <c r="BC43" s="14"/>
      <c r="BD43" s="14"/>
      <c r="BE43" s="14"/>
      <c r="BF43" s="14"/>
      <c r="BG43" s="14"/>
      <c r="BH43" s="14"/>
      <c r="BI43" s="14"/>
      <c r="BJ43" s="14"/>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row>
    <row r="44" spans="1:91" s="1" customFormat="1" ht="15.75" thickBot="1" x14ac:dyDescent="0.3">
      <c r="A44" s="325"/>
      <c r="B44" s="326"/>
      <c r="C44" s="326"/>
      <c r="D44" s="67" t="s">
        <v>22</v>
      </c>
      <c r="E44" s="208"/>
      <c r="F44" s="208"/>
      <c r="G44" s="208"/>
      <c r="H44" s="208"/>
      <c r="I44" s="208"/>
      <c r="J44" s="208"/>
      <c r="K44" s="208"/>
      <c r="L44" s="208"/>
      <c r="M44" s="208"/>
      <c r="N44" s="262"/>
      <c r="O44" s="262"/>
      <c r="P44" s="205"/>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7"/>
      <c r="AX44" s="73"/>
      <c r="AY44" s="74"/>
      <c r="AZ44" s="74"/>
      <c r="BA44" s="74"/>
      <c r="BB44" s="75"/>
      <c r="BC44" s="14"/>
      <c r="BD44" s="14"/>
      <c r="BE44" s="14"/>
      <c r="BF44" s="14"/>
      <c r="BG44" s="14"/>
      <c r="BH44" s="14"/>
      <c r="BI44" s="14"/>
      <c r="BJ44" s="14"/>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row>
    <row r="45" spans="1:91" s="1" customFormat="1" ht="15" customHeight="1" thickBot="1" x14ac:dyDescent="0.3">
      <c r="A45" s="325"/>
      <c r="B45" s="326"/>
      <c r="C45" s="326"/>
      <c r="D45" s="210">
        <v>1</v>
      </c>
      <c r="E45" s="341" t="s">
        <v>78</v>
      </c>
      <c r="F45" s="341"/>
      <c r="G45" s="341"/>
      <c r="H45" s="341"/>
      <c r="I45" s="341"/>
      <c r="J45" s="341"/>
      <c r="K45" s="341"/>
      <c r="L45" s="341"/>
      <c r="M45" s="341"/>
      <c r="N45" s="341"/>
      <c r="O45" s="341"/>
      <c r="P45" s="28" t="s">
        <v>32</v>
      </c>
      <c r="Q45" s="19" t="s">
        <v>30</v>
      </c>
      <c r="R45" s="19" t="s">
        <v>33</v>
      </c>
      <c r="S45" s="19" t="s">
        <v>31</v>
      </c>
      <c r="T45" s="19" t="s">
        <v>34</v>
      </c>
      <c r="U45" s="19" t="s">
        <v>32</v>
      </c>
      <c r="V45" s="19" t="s">
        <v>34</v>
      </c>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32"/>
      <c r="AX45" s="36">
        <f t="shared" ref="AX45" si="91">IF(COUNTA(P45:AW45)=0,"",(COUNTIFS(P45:AW45,"=n"))/(COUNTA(P45:AW45)))</f>
        <v>0.14285714285714285</v>
      </c>
      <c r="AY45" s="9">
        <f t="shared" ref="AY45" si="92">IF(COUNTA(P45:AW45)=0,"",(COUNTIFS(P45:AW45,"=a"))/(COUNTA(P45:AW45)))</f>
        <v>0.14285714285714285</v>
      </c>
      <c r="AZ45" s="9">
        <f t="shared" ref="AZ45" si="93">IF(COUNTA(P45:AW45)=0,"",(COUNTIFS(P45:AW45,"=c"))/(COUNTA(P45:AW45)))</f>
        <v>0.14285714285714285</v>
      </c>
      <c r="BA45" s="9">
        <f t="shared" ref="BA45" si="94">IF(COUNTA(P45:AW45)=0,"",(COUNTIFS(P45:AW45,"=e"))/(COUNTA(P45:AW45)))</f>
        <v>0.2857142857142857</v>
      </c>
      <c r="BB45" s="37">
        <f t="shared" ref="BB45" si="95">IF(COUNTA(P45:AW45)=0,"",(COUNTIFS(P45:AW45,"=b"))/(COUNTA(P45:AW45)))</f>
        <v>0.2857142857142857</v>
      </c>
      <c r="BC45" s="14"/>
      <c r="BD45" s="14"/>
      <c r="BE45" s="14"/>
      <c r="BF45" s="14"/>
      <c r="BG45" s="14"/>
      <c r="BH45" s="14"/>
      <c r="BI45" s="14"/>
      <c r="BJ45" s="14"/>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row>
    <row r="46" spans="1:91" s="1" customFormat="1" ht="15.75" thickBot="1" x14ac:dyDescent="0.3">
      <c r="A46" s="325"/>
      <c r="B46" s="326"/>
      <c r="C46" s="326"/>
      <c r="D46" s="67" t="s">
        <v>23</v>
      </c>
      <c r="E46" s="208"/>
      <c r="F46" s="208"/>
      <c r="G46" s="208"/>
      <c r="H46" s="208"/>
      <c r="I46" s="208"/>
      <c r="J46" s="208"/>
      <c r="K46" s="208"/>
      <c r="L46" s="208"/>
      <c r="M46" s="208"/>
      <c r="N46" s="262"/>
      <c r="O46" s="262"/>
      <c r="P46" s="205"/>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7"/>
      <c r="AX46" s="73"/>
      <c r="AY46" s="74"/>
      <c r="AZ46" s="74"/>
      <c r="BA46" s="74"/>
      <c r="BB46" s="75"/>
      <c r="BC46" s="14"/>
      <c r="BD46" s="14"/>
      <c r="BE46" s="14"/>
      <c r="BF46" s="14"/>
      <c r="BG46" s="14"/>
      <c r="BH46" s="14"/>
      <c r="BI46" s="14"/>
      <c r="BJ46" s="14"/>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row>
    <row r="47" spans="1:91" s="2" customFormat="1" ht="15" customHeight="1" thickBot="1" x14ac:dyDescent="0.3">
      <c r="A47" s="325"/>
      <c r="B47" s="326"/>
      <c r="C47" s="326"/>
      <c r="D47" s="210">
        <v>1</v>
      </c>
      <c r="E47" s="341" t="s">
        <v>79</v>
      </c>
      <c r="F47" s="341"/>
      <c r="G47" s="341"/>
      <c r="H47" s="341"/>
      <c r="I47" s="341"/>
      <c r="J47" s="341"/>
      <c r="K47" s="341"/>
      <c r="L47" s="341"/>
      <c r="M47" s="341"/>
      <c r="N47" s="341"/>
      <c r="O47" s="341"/>
      <c r="P47" s="28" t="s">
        <v>32</v>
      </c>
      <c r="Q47" s="19" t="s">
        <v>30</v>
      </c>
      <c r="R47" s="19" t="s">
        <v>33</v>
      </c>
      <c r="S47" s="19" t="s">
        <v>31</v>
      </c>
      <c r="T47" s="19" t="s">
        <v>34</v>
      </c>
      <c r="U47" s="19" t="s">
        <v>32</v>
      </c>
      <c r="V47" s="19" t="s">
        <v>34</v>
      </c>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32"/>
      <c r="AX47" s="36">
        <f t="shared" ref="AX47:AX49" si="96">IF(COUNTA(P47:AW47)=0,"",(COUNTIFS(P47:AW47,"=n"))/(COUNTA(P47:AW47)))</f>
        <v>0.14285714285714285</v>
      </c>
      <c r="AY47" s="9">
        <f t="shared" ref="AY47" si="97">IF(COUNTA(P47:AW47)=0,"",(COUNTIFS(P47:AW47,"=a"))/(COUNTA(P47:AW47)))</f>
        <v>0.14285714285714285</v>
      </c>
      <c r="AZ47" s="9">
        <f t="shared" ref="AZ47" si="98">IF(COUNTA(P47:AW47)=0,"",(COUNTIFS(P47:AW47,"=c"))/(COUNTA(P47:AW47)))</f>
        <v>0.14285714285714285</v>
      </c>
      <c r="BA47" s="9">
        <f t="shared" ref="BA47" si="99">IF(COUNTA(P47:AW47)=0,"",(COUNTIFS(P47:AW47,"=e"))/(COUNTA(P47:AW47)))</f>
        <v>0.2857142857142857</v>
      </c>
      <c r="BB47" s="37">
        <f t="shared" ref="BB47" si="100">IF(COUNTA(P47:AW47)=0,"",(COUNTIFS(P47:AW47,"=b"))/(COUNTA(P47:AW47)))</f>
        <v>0.2857142857142857</v>
      </c>
      <c r="BC47" s="284"/>
      <c r="BD47" s="284"/>
      <c r="BE47" s="284"/>
      <c r="BF47" s="284"/>
      <c r="BG47" s="284"/>
      <c r="BH47" s="284"/>
      <c r="BI47" s="284"/>
      <c r="BJ47" s="284"/>
      <c r="BK47" s="84"/>
      <c r="BL47" s="84"/>
      <c r="BM47" s="84"/>
      <c r="BN47" s="84"/>
      <c r="BO47" s="84"/>
      <c r="BP47" s="84"/>
      <c r="BQ47" s="84"/>
      <c r="BR47" s="84"/>
      <c r="BS47" s="84"/>
      <c r="BT47" s="84"/>
      <c r="BU47" s="84"/>
      <c r="BV47" s="84"/>
      <c r="BW47" s="84"/>
      <c r="BX47" s="84"/>
      <c r="BY47" s="84"/>
      <c r="BZ47" s="84"/>
      <c r="CA47" s="84"/>
      <c r="CB47" s="84"/>
      <c r="CC47" s="84"/>
      <c r="CD47" s="84"/>
      <c r="CE47" s="84"/>
      <c r="CF47" s="84"/>
      <c r="CG47" s="84"/>
      <c r="CH47" s="84"/>
      <c r="CI47" s="84"/>
      <c r="CJ47" s="84"/>
      <c r="CK47" s="84"/>
      <c r="CL47" s="84"/>
      <c r="CM47" s="84"/>
    </row>
    <row r="48" spans="1:91" s="1" customFormat="1" ht="15.75" thickBot="1" x14ac:dyDescent="0.3">
      <c r="A48" s="325"/>
      <c r="B48" s="326"/>
      <c r="C48" s="326"/>
      <c r="D48" s="67" t="s">
        <v>24</v>
      </c>
      <c r="E48" s="208"/>
      <c r="F48" s="208"/>
      <c r="G48" s="208"/>
      <c r="H48" s="208"/>
      <c r="I48" s="208"/>
      <c r="J48" s="208"/>
      <c r="K48" s="208"/>
      <c r="L48" s="208"/>
      <c r="M48" s="208"/>
      <c r="N48" s="262"/>
      <c r="O48" s="262"/>
      <c r="P48" s="205"/>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7"/>
      <c r="AX48" s="72"/>
      <c r="AY48" s="72"/>
      <c r="AZ48" s="72"/>
      <c r="BA48" s="72"/>
      <c r="BB48" s="72"/>
      <c r="BC48" s="14"/>
      <c r="BD48" s="14"/>
      <c r="BE48" s="14"/>
      <c r="BF48" s="14"/>
      <c r="BG48" s="14"/>
      <c r="BH48" s="14"/>
      <c r="BI48" s="14"/>
      <c r="BJ48" s="14"/>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row>
    <row r="49" spans="1:91" s="1" customFormat="1" ht="15" customHeight="1" thickBot="1" x14ac:dyDescent="0.3">
      <c r="A49" s="325"/>
      <c r="B49" s="326"/>
      <c r="C49" s="326"/>
      <c r="D49" s="209">
        <v>1</v>
      </c>
      <c r="E49" s="316" t="s">
        <v>324</v>
      </c>
      <c r="F49" s="316"/>
      <c r="G49" s="316"/>
      <c r="H49" s="316"/>
      <c r="I49" s="316"/>
      <c r="J49" s="316"/>
      <c r="K49" s="316"/>
      <c r="L49" s="316"/>
      <c r="M49" s="316"/>
      <c r="N49" s="316"/>
      <c r="O49" s="316"/>
      <c r="P49" s="28" t="s">
        <v>32</v>
      </c>
      <c r="Q49" s="19" t="s">
        <v>30</v>
      </c>
      <c r="R49" s="19" t="s">
        <v>33</v>
      </c>
      <c r="S49" s="19" t="s">
        <v>31</v>
      </c>
      <c r="T49" s="19" t="s">
        <v>34</v>
      </c>
      <c r="U49" s="19" t="s">
        <v>32</v>
      </c>
      <c r="V49" s="19" t="s">
        <v>34</v>
      </c>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32"/>
      <c r="AX49" s="36">
        <f t="shared" si="96"/>
        <v>0.14285714285714285</v>
      </c>
      <c r="AY49" s="9">
        <f t="shared" ref="AY49" si="101">IF(COUNTA(P49:AW49)=0,"",(COUNTIFS(P49:AW49,"=a"))/(COUNTA(P49:AW49)))</f>
        <v>0.14285714285714285</v>
      </c>
      <c r="AZ49" s="9">
        <f t="shared" ref="AZ49" si="102">IF(COUNTA(P49:AW49)=0,"",(COUNTIFS(P49:AW49,"=c"))/(COUNTA(P49:AW49)))</f>
        <v>0.14285714285714285</v>
      </c>
      <c r="BA49" s="9">
        <f t="shared" ref="BA49" si="103">IF(COUNTA(P49:AW49)=0,"",(COUNTIFS(P49:AW49,"=e"))/(COUNTA(P49:AW49)))</f>
        <v>0.2857142857142857</v>
      </c>
      <c r="BB49" s="37">
        <f t="shared" ref="BB49" si="104">IF(COUNTA(P49:AW49)=0,"",(COUNTIFS(P49:AW49,"=b"))/(COUNTA(P49:AW49)))</f>
        <v>0.2857142857142857</v>
      </c>
      <c r="BC49" s="14"/>
      <c r="BD49" s="14"/>
      <c r="BE49" s="14"/>
      <c r="BF49" s="14"/>
      <c r="BG49" s="14"/>
      <c r="BH49" s="14"/>
      <c r="BI49" s="14"/>
      <c r="BJ49" s="14"/>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row>
    <row r="50" spans="1:91" s="1" customFormat="1" ht="15.75" thickBot="1" x14ac:dyDescent="0.3">
      <c r="A50" s="258"/>
      <c r="B50" s="259"/>
      <c r="C50" s="259"/>
      <c r="D50" s="67"/>
      <c r="E50" s="262"/>
      <c r="F50" s="262"/>
      <c r="G50" s="262"/>
      <c r="H50" s="262"/>
      <c r="I50" s="262"/>
      <c r="J50" s="262"/>
      <c r="K50" s="262"/>
      <c r="L50" s="262"/>
      <c r="M50" s="262"/>
      <c r="N50" s="262"/>
      <c r="O50" s="262"/>
      <c r="P50" s="92"/>
      <c r="Q50" s="71"/>
      <c r="R50" s="71"/>
      <c r="S50" s="71"/>
      <c r="T50" s="71"/>
      <c r="U50" s="71"/>
      <c r="V50" s="71"/>
      <c r="W50" s="71"/>
      <c r="X50" s="71"/>
      <c r="Y50" s="71"/>
      <c r="Z50" s="71"/>
      <c r="AA50" s="71"/>
      <c r="AB50" s="72"/>
      <c r="AC50" s="72"/>
      <c r="AD50" s="72"/>
      <c r="AE50" s="72"/>
      <c r="AF50" s="72"/>
      <c r="AG50" s="72"/>
      <c r="AH50" s="72"/>
      <c r="AI50" s="72"/>
      <c r="AJ50" s="72"/>
      <c r="AK50" s="72"/>
      <c r="AL50" s="72"/>
      <c r="AM50" s="72"/>
      <c r="AN50" s="72"/>
      <c r="AO50" s="72"/>
      <c r="AP50" s="72"/>
      <c r="AQ50" s="72"/>
      <c r="AR50" s="72"/>
      <c r="AS50" s="72"/>
      <c r="AT50" s="72"/>
      <c r="AU50" s="72"/>
      <c r="AV50" s="72"/>
      <c r="AW50" s="72"/>
      <c r="AX50" s="78"/>
      <c r="AY50" s="81"/>
      <c r="AZ50" s="81"/>
      <c r="BA50" s="81"/>
      <c r="BB50" s="82"/>
      <c r="BC50" s="14"/>
      <c r="BD50" s="14"/>
      <c r="BE50" s="14"/>
      <c r="BF50" s="14"/>
      <c r="BG50" s="14"/>
      <c r="BH50" s="14"/>
      <c r="BI50" s="14"/>
      <c r="BJ50" s="14"/>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row>
    <row r="51" spans="1:91" s="1" customFormat="1" ht="33.950000000000003" customHeight="1" thickBot="1" x14ac:dyDescent="0.3">
      <c r="A51" s="93"/>
      <c r="B51" s="66"/>
      <c r="C51" s="66"/>
      <c r="D51" s="299" t="s">
        <v>47</v>
      </c>
      <c r="E51" s="299"/>
      <c r="F51" s="299"/>
      <c r="G51" s="299"/>
      <c r="H51" s="299"/>
      <c r="I51" s="299"/>
      <c r="J51" s="299"/>
      <c r="K51" s="299"/>
      <c r="L51" s="299"/>
      <c r="M51" s="299"/>
      <c r="N51" s="299"/>
      <c r="O51" s="299"/>
      <c r="P51" s="196">
        <f t="shared" ref="P51:AW51" si="105">(COUNTIFS(P4:P28,"=c")+COUNTIFS(P4:P28,"=e")+COUNTIFS(P4:P28,"=b")+COUNTIFS(P30:P50,"=a")+COUNTIFS(P30:P50,"=c")+COUNTIFS(P30:P50,"=e")+COUNTIFS(P30:P50,"=b"))/(COUNTA(P4:P50)-1)</f>
        <v>1</v>
      </c>
      <c r="Q51" s="94">
        <f t="shared" si="105"/>
        <v>0</v>
      </c>
      <c r="R51" s="94">
        <f t="shared" si="105"/>
        <v>0.40740740740740738</v>
      </c>
      <c r="S51" s="94">
        <f t="shared" si="105"/>
        <v>1</v>
      </c>
      <c r="T51" s="94">
        <f t="shared" si="105"/>
        <v>1</v>
      </c>
      <c r="U51" s="94">
        <f t="shared" si="105"/>
        <v>1</v>
      </c>
      <c r="V51" s="94">
        <f t="shared" si="105"/>
        <v>1</v>
      </c>
      <c r="W51" s="94" t="e">
        <f t="shared" si="105"/>
        <v>#DIV/0!</v>
      </c>
      <c r="X51" s="94" t="e">
        <f t="shared" si="105"/>
        <v>#DIV/0!</v>
      </c>
      <c r="Y51" s="94" t="e">
        <f t="shared" si="105"/>
        <v>#DIV/0!</v>
      </c>
      <c r="Z51" s="94" t="e">
        <f t="shared" si="105"/>
        <v>#DIV/0!</v>
      </c>
      <c r="AA51" s="94" t="e">
        <f t="shared" si="105"/>
        <v>#DIV/0!</v>
      </c>
      <c r="AB51" s="94" t="e">
        <f t="shared" si="105"/>
        <v>#DIV/0!</v>
      </c>
      <c r="AC51" s="94" t="e">
        <f t="shared" si="105"/>
        <v>#DIV/0!</v>
      </c>
      <c r="AD51" s="94" t="e">
        <f t="shared" si="105"/>
        <v>#DIV/0!</v>
      </c>
      <c r="AE51" s="94" t="e">
        <f t="shared" si="105"/>
        <v>#DIV/0!</v>
      </c>
      <c r="AF51" s="94" t="e">
        <f t="shared" si="105"/>
        <v>#DIV/0!</v>
      </c>
      <c r="AG51" s="94" t="e">
        <f t="shared" si="105"/>
        <v>#DIV/0!</v>
      </c>
      <c r="AH51" s="94" t="e">
        <f t="shared" si="105"/>
        <v>#DIV/0!</v>
      </c>
      <c r="AI51" s="94" t="e">
        <f t="shared" si="105"/>
        <v>#DIV/0!</v>
      </c>
      <c r="AJ51" s="94" t="e">
        <f t="shared" si="105"/>
        <v>#DIV/0!</v>
      </c>
      <c r="AK51" s="94" t="e">
        <f t="shared" si="105"/>
        <v>#DIV/0!</v>
      </c>
      <c r="AL51" s="94" t="e">
        <f t="shared" si="105"/>
        <v>#DIV/0!</v>
      </c>
      <c r="AM51" s="94" t="e">
        <f t="shared" si="105"/>
        <v>#DIV/0!</v>
      </c>
      <c r="AN51" s="94" t="e">
        <f t="shared" si="105"/>
        <v>#DIV/0!</v>
      </c>
      <c r="AO51" s="94" t="e">
        <f t="shared" si="105"/>
        <v>#DIV/0!</v>
      </c>
      <c r="AP51" s="94" t="e">
        <f t="shared" si="105"/>
        <v>#DIV/0!</v>
      </c>
      <c r="AQ51" s="94" t="e">
        <f t="shared" si="105"/>
        <v>#DIV/0!</v>
      </c>
      <c r="AR51" s="94" t="e">
        <f t="shared" si="105"/>
        <v>#DIV/0!</v>
      </c>
      <c r="AS51" s="94" t="e">
        <f t="shared" si="105"/>
        <v>#DIV/0!</v>
      </c>
      <c r="AT51" s="94" t="e">
        <f t="shared" si="105"/>
        <v>#DIV/0!</v>
      </c>
      <c r="AU51" s="94" t="e">
        <f t="shared" si="105"/>
        <v>#DIV/0!</v>
      </c>
      <c r="AV51" s="94" t="e">
        <f t="shared" si="105"/>
        <v>#DIV/0!</v>
      </c>
      <c r="AW51" s="94" t="e">
        <f t="shared" si="105"/>
        <v>#DIV/0!</v>
      </c>
      <c r="AX51" s="41"/>
      <c r="AY51" s="18"/>
      <c r="AZ51" s="18"/>
      <c r="BA51" s="18"/>
      <c r="BB51" s="42"/>
      <c r="BC51" s="14"/>
      <c r="BD51" s="14"/>
      <c r="BE51" s="14"/>
      <c r="BF51" s="14"/>
      <c r="BG51" s="14"/>
      <c r="BH51" s="14"/>
      <c r="BI51" s="14"/>
      <c r="BJ51" s="14"/>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row>
    <row r="52" spans="1:91" s="1" customFormat="1" ht="17.100000000000001" customHeight="1" thickBot="1" x14ac:dyDescent="0.3">
      <c r="A52" s="95"/>
      <c r="B52" s="96"/>
      <c r="C52" s="323" t="s">
        <v>8</v>
      </c>
      <c r="D52" s="67" t="s">
        <v>6</v>
      </c>
      <c r="E52" s="208"/>
      <c r="F52" s="208"/>
      <c r="G52" s="208"/>
      <c r="H52" s="208"/>
      <c r="I52" s="208"/>
      <c r="J52" s="208"/>
      <c r="K52" s="208"/>
      <c r="L52" s="208"/>
      <c r="M52" s="208"/>
      <c r="N52" s="262"/>
      <c r="O52" s="262"/>
      <c r="P52" s="205"/>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7"/>
      <c r="AX52" s="73"/>
      <c r="AY52" s="74"/>
      <c r="AZ52" s="74"/>
      <c r="BA52" s="74"/>
      <c r="BB52" s="75"/>
      <c r="BC52" s="14"/>
      <c r="BD52" s="14"/>
      <c r="BE52" s="14"/>
      <c r="BF52" s="14"/>
      <c r="BG52" s="14"/>
      <c r="BH52" s="14"/>
      <c r="BI52" s="14"/>
      <c r="BJ52" s="14"/>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row>
    <row r="53" spans="1:91" s="1" customFormat="1" ht="25.5" customHeight="1" thickBot="1" x14ac:dyDescent="0.3">
      <c r="A53" s="95"/>
      <c r="B53" s="96"/>
      <c r="C53" s="323"/>
      <c r="D53" s="210">
        <v>1</v>
      </c>
      <c r="E53" s="383" t="s">
        <v>80</v>
      </c>
      <c r="F53" s="383"/>
      <c r="G53" s="383"/>
      <c r="H53" s="383"/>
      <c r="I53" s="383"/>
      <c r="J53" s="383"/>
      <c r="K53" s="383"/>
      <c r="L53" s="383"/>
      <c r="M53" s="383"/>
      <c r="N53" s="383"/>
      <c r="O53" s="384"/>
      <c r="P53" s="28" t="s">
        <v>32</v>
      </c>
      <c r="Q53" s="19" t="s">
        <v>30</v>
      </c>
      <c r="R53" s="19" t="s">
        <v>33</v>
      </c>
      <c r="S53" s="19" t="s">
        <v>31</v>
      </c>
      <c r="T53" s="19" t="s">
        <v>34</v>
      </c>
      <c r="U53" s="19" t="s">
        <v>32</v>
      </c>
      <c r="V53" s="19" t="s">
        <v>34</v>
      </c>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32"/>
      <c r="AX53" s="36">
        <f t="shared" ref="AX53" si="106">IF(COUNTA(P53:AW53)=0,"",(COUNTIFS(P53:AW53,"=n"))/(COUNTA(P53:AW53)))</f>
        <v>0.14285714285714285</v>
      </c>
      <c r="AY53" s="9">
        <f t="shared" ref="AY53" si="107">IF(COUNTA(P53:AW53)=0,"",(COUNTIFS(P53:AW53,"=a"))/(COUNTA(P53:AW53)))</f>
        <v>0.14285714285714285</v>
      </c>
      <c r="AZ53" s="9">
        <f t="shared" ref="AZ53" si="108">IF(COUNTA(P53:AW53)=0,"",(COUNTIFS(P53:AW53,"=c"))/(COUNTA(P53:AW53)))</f>
        <v>0.14285714285714285</v>
      </c>
      <c r="BA53" s="9">
        <f t="shared" ref="BA53" si="109">IF(COUNTA(P53:AW53)=0,"",(COUNTIFS(P53:AW53,"=e"))/(COUNTA(P53:AW53)))</f>
        <v>0.2857142857142857</v>
      </c>
      <c r="BB53" s="37">
        <f t="shared" ref="BB53" si="110">IF(COUNTA(P53:AW53)=0,"",(COUNTIFS(P53:AW53,"=b"))/(COUNTA(P53:AW53)))</f>
        <v>0.2857142857142857</v>
      </c>
      <c r="BC53" s="14"/>
      <c r="BD53" s="14"/>
      <c r="BE53" s="14"/>
      <c r="BF53" s="14"/>
      <c r="BG53" s="14"/>
      <c r="BH53" s="14"/>
      <c r="BI53" s="14"/>
      <c r="BJ53" s="14"/>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row>
    <row r="54" spans="1:91" s="1" customFormat="1" ht="19.350000000000001" customHeight="1" thickBot="1" x14ac:dyDescent="0.3">
      <c r="A54" s="95"/>
      <c r="B54" s="96"/>
      <c r="C54" s="323"/>
      <c r="D54" s="67" t="s">
        <v>18</v>
      </c>
      <c r="E54" s="208"/>
      <c r="F54" s="208"/>
      <c r="G54" s="208"/>
      <c r="H54" s="208"/>
      <c r="I54" s="208"/>
      <c r="J54" s="208"/>
      <c r="K54" s="208"/>
      <c r="L54" s="208"/>
      <c r="M54" s="208"/>
      <c r="N54" s="262"/>
      <c r="O54" s="262"/>
      <c r="P54" s="205"/>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7"/>
      <c r="AX54" s="73"/>
      <c r="AY54" s="74"/>
      <c r="AZ54" s="74"/>
      <c r="BA54" s="74"/>
      <c r="BB54" s="75"/>
      <c r="BC54" s="14"/>
      <c r="BD54" s="14"/>
      <c r="BE54" s="14"/>
      <c r="BF54" s="14"/>
      <c r="BG54" s="14"/>
      <c r="BH54" s="14"/>
      <c r="BI54" s="14"/>
      <c r="BJ54" s="14"/>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row>
    <row r="55" spans="1:91" s="1" customFormat="1" ht="25.5" customHeight="1" thickBot="1" x14ac:dyDescent="0.3">
      <c r="A55" s="95"/>
      <c r="B55" s="96"/>
      <c r="C55" s="323"/>
      <c r="D55" s="210">
        <v>1</v>
      </c>
      <c r="E55" s="333" t="s">
        <v>81</v>
      </c>
      <c r="F55" s="334"/>
      <c r="G55" s="334"/>
      <c r="H55" s="334"/>
      <c r="I55" s="334"/>
      <c r="J55" s="334"/>
      <c r="K55" s="334"/>
      <c r="L55" s="334"/>
      <c r="M55" s="334"/>
      <c r="N55" s="334"/>
      <c r="O55" s="334"/>
      <c r="P55" s="28" t="s">
        <v>32</v>
      </c>
      <c r="Q55" s="19" t="s">
        <v>30</v>
      </c>
      <c r="R55" s="19" t="s">
        <v>33</v>
      </c>
      <c r="S55" s="19" t="s">
        <v>31</v>
      </c>
      <c r="T55" s="19" t="s">
        <v>34</v>
      </c>
      <c r="U55" s="19" t="s">
        <v>32</v>
      </c>
      <c r="V55" s="19" t="s">
        <v>34</v>
      </c>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32"/>
      <c r="AX55" s="36">
        <f t="shared" ref="AX55" si="111">IF(COUNTA(P55:AW55)=0,"",(COUNTIFS(P55:AW55,"=n"))/(COUNTA(P55:AW55)))</f>
        <v>0.14285714285714285</v>
      </c>
      <c r="AY55" s="9">
        <f t="shared" ref="AY55" si="112">IF(COUNTA(P55:AW55)=0,"",(COUNTIFS(P55:AW55,"=a"))/(COUNTA(P55:AW55)))</f>
        <v>0.14285714285714285</v>
      </c>
      <c r="AZ55" s="9">
        <f t="shared" ref="AZ55" si="113">IF(COUNTA(P55:AW55)=0,"",(COUNTIFS(P55:AW55,"=c"))/(COUNTA(P55:AW55)))</f>
        <v>0.14285714285714285</v>
      </c>
      <c r="BA55" s="9">
        <f t="shared" ref="BA55" si="114">IF(COUNTA(P55:AW55)=0,"",(COUNTIFS(P55:AW55,"=e"))/(COUNTA(P55:AW55)))</f>
        <v>0.2857142857142857</v>
      </c>
      <c r="BB55" s="37">
        <f t="shared" ref="BB55" si="115">IF(COUNTA(P55:AW55)=0,"",(COUNTIFS(P55:AW55,"=b"))/(COUNTA(P55:AW55)))</f>
        <v>0.2857142857142857</v>
      </c>
      <c r="BC55" s="14"/>
      <c r="BD55" s="14"/>
      <c r="BE55" s="14"/>
      <c r="BF55" s="14"/>
      <c r="BG55" s="14"/>
      <c r="BH55" s="14"/>
      <c r="BI55" s="14"/>
      <c r="BJ55" s="14"/>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row>
    <row r="56" spans="1:91" s="1" customFormat="1" ht="15.75" thickBot="1" x14ac:dyDescent="0.3">
      <c r="A56" s="95"/>
      <c r="B56" s="96"/>
      <c r="C56" s="323"/>
      <c r="D56" s="67" t="s">
        <v>19</v>
      </c>
      <c r="E56" s="208"/>
      <c r="F56" s="208"/>
      <c r="G56" s="208"/>
      <c r="H56" s="208"/>
      <c r="I56" s="208"/>
      <c r="J56" s="208"/>
      <c r="K56" s="208"/>
      <c r="L56" s="208"/>
      <c r="M56" s="208"/>
      <c r="N56" s="262"/>
      <c r="O56" s="262"/>
      <c r="P56" s="205"/>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7"/>
      <c r="AX56" s="73"/>
      <c r="AY56" s="74"/>
      <c r="AZ56" s="74"/>
      <c r="BA56" s="74"/>
      <c r="BB56" s="75"/>
      <c r="BC56" s="14"/>
      <c r="BD56" s="14"/>
      <c r="BE56" s="14"/>
      <c r="BF56" s="14"/>
      <c r="BG56" s="14"/>
      <c r="BH56" s="14"/>
      <c r="BI56" s="14"/>
      <c r="BJ56" s="14"/>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row>
    <row r="57" spans="1:91" s="1" customFormat="1" ht="15" customHeight="1" thickBot="1" x14ac:dyDescent="0.3">
      <c r="A57" s="95"/>
      <c r="B57" s="96"/>
      <c r="C57" s="323"/>
      <c r="D57" s="210">
        <v>1</v>
      </c>
      <c r="E57" s="385" t="s">
        <v>82</v>
      </c>
      <c r="F57" s="385"/>
      <c r="G57" s="385"/>
      <c r="H57" s="385"/>
      <c r="I57" s="385"/>
      <c r="J57" s="385"/>
      <c r="K57" s="385"/>
      <c r="L57" s="385"/>
      <c r="M57" s="385"/>
      <c r="N57" s="385"/>
      <c r="O57" s="386"/>
      <c r="P57" s="28" t="s">
        <v>32</v>
      </c>
      <c r="Q57" s="19" t="s">
        <v>30</v>
      </c>
      <c r="R57" s="19" t="s">
        <v>33</v>
      </c>
      <c r="S57" s="19" t="s">
        <v>31</v>
      </c>
      <c r="T57" s="19" t="s">
        <v>34</v>
      </c>
      <c r="U57" s="19" t="s">
        <v>32</v>
      </c>
      <c r="V57" s="19" t="s">
        <v>34</v>
      </c>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32"/>
      <c r="AX57" s="36">
        <f t="shared" ref="AX57:AX59" si="116">IF(COUNTA(P57:AW57)=0,"",(COUNTIFS(P57:AW57,"=n"))/(COUNTA(P57:AW57)))</f>
        <v>0.14285714285714285</v>
      </c>
      <c r="AY57" s="9">
        <f t="shared" ref="AY57:AY59" si="117">IF(COUNTA(P57:AW57)=0,"",(COUNTIFS(P57:AW57,"=a"))/(COUNTA(P57:AW57)))</f>
        <v>0.14285714285714285</v>
      </c>
      <c r="AZ57" s="9">
        <f t="shared" ref="AZ57:AZ59" si="118">IF(COUNTA(P57:AW57)=0,"",(COUNTIFS(P57:AW57,"=c"))/(COUNTA(P57:AW57)))</f>
        <v>0.14285714285714285</v>
      </c>
      <c r="BA57" s="9">
        <f t="shared" ref="BA57:BA59" si="119">IF(COUNTA(P57:AW57)=0,"",(COUNTIFS(P57:AW57,"=e"))/(COUNTA(P57:AW57)))</f>
        <v>0.2857142857142857</v>
      </c>
      <c r="BB57" s="37">
        <f t="shared" ref="BB57:BB59" si="120">IF(COUNTA(P57:AW57)=0,"",(COUNTIFS(P57:AW57,"=b"))/(COUNTA(P57:AW57)))</f>
        <v>0.2857142857142857</v>
      </c>
      <c r="BC57" s="14"/>
      <c r="BD57" s="14"/>
      <c r="BE57" s="14"/>
      <c r="BF57" s="14"/>
      <c r="BG57" s="14"/>
      <c r="BH57" s="14"/>
      <c r="BI57" s="14"/>
      <c r="BJ57" s="14"/>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row>
    <row r="58" spans="1:91" s="1" customFormat="1" ht="15.75" thickBot="1" x14ac:dyDescent="0.3">
      <c r="A58" s="95"/>
      <c r="B58" s="96"/>
      <c r="C58" s="323"/>
      <c r="D58" s="67" t="s">
        <v>20</v>
      </c>
      <c r="E58" s="208"/>
      <c r="F58" s="208"/>
      <c r="G58" s="208"/>
      <c r="H58" s="208"/>
      <c r="I58" s="208"/>
      <c r="J58" s="208"/>
      <c r="K58" s="208"/>
      <c r="L58" s="208"/>
      <c r="M58" s="208"/>
      <c r="N58" s="262"/>
      <c r="O58" s="262"/>
      <c r="P58" s="205"/>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7"/>
      <c r="AX58" s="73" t="str">
        <f t="shared" si="116"/>
        <v/>
      </c>
      <c r="AY58" s="74" t="str">
        <f t="shared" si="117"/>
        <v/>
      </c>
      <c r="AZ58" s="74" t="str">
        <f t="shared" si="118"/>
        <v/>
      </c>
      <c r="BA58" s="74" t="str">
        <f t="shared" si="119"/>
        <v/>
      </c>
      <c r="BB58" s="75" t="str">
        <f t="shared" si="120"/>
        <v/>
      </c>
      <c r="BC58" s="14"/>
      <c r="BD58" s="14"/>
      <c r="BE58" s="14"/>
      <c r="BF58" s="14"/>
      <c r="BG58" s="14"/>
      <c r="BH58" s="14"/>
      <c r="BI58" s="14"/>
      <c r="BJ58" s="14"/>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row>
    <row r="59" spans="1:91" s="1" customFormat="1" ht="15" customHeight="1" thickBot="1" x14ac:dyDescent="0.3">
      <c r="A59" s="95"/>
      <c r="B59" s="96"/>
      <c r="C59" s="323"/>
      <c r="D59" s="292"/>
      <c r="E59" s="314" t="s">
        <v>310</v>
      </c>
      <c r="F59" s="314"/>
      <c r="G59" s="314"/>
      <c r="H59" s="314"/>
      <c r="I59" s="314"/>
      <c r="J59" s="314"/>
      <c r="K59" s="314"/>
      <c r="L59" s="314"/>
      <c r="M59" s="314"/>
      <c r="N59" s="314"/>
      <c r="O59" s="315"/>
      <c r="P59" s="286"/>
      <c r="Q59" s="287"/>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c r="AW59" s="288"/>
      <c r="AX59" s="174" t="str">
        <f t="shared" si="116"/>
        <v/>
      </c>
      <c r="AY59" s="175" t="str">
        <f t="shared" si="117"/>
        <v/>
      </c>
      <c r="AZ59" s="175" t="str">
        <f t="shared" si="118"/>
        <v/>
      </c>
      <c r="BA59" s="175" t="str">
        <f t="shared" si="119"/>
        <v/>
      </c>
      <c r="BB59" s="176" t="str">
        <f t="shared" si="120"/>
        <v/>
      </c>
      <c r="BC59" s="14"/>
      <c r="BD59" s="14"/>
      <c r="BE59" s="14"/>
      <c r="BF59" s="14"/>
      <c r="BG59" s="14"/>
      <c r="BH59" s="14"/>
      <c r="BI59" s="14"/>
      <c r="BJ59" s="14"/>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row>
    <row r="60" spans="1:91" s="1" customFormat="1" ht="15.75" thickBot="1" x14ac:dyDescent="0.3">
      <c r="A60" s="95"/>
      <c r="B60" s="96"/>
      <c r="C60" s="323"/>
      <c r="D60" s="67" t="s">
        <v>21</v>
      </c>
      <c r="E60" s="208"/>
      <c r="F60" s="208"/>
      <c r="G60" s="208"/>
      <c r="H60" s="208"/>
      <c r="I60" s="208"/>
      <c r="J60" s="208"/>
      <c r="K60" s="208"/>
      <c r="L60" s="208"/>
      <c r="M60" s="208"/>
      <c r="N60" s="262"/>
      <c r="O60" s="262"/>
      <c r="P60" s="205"/>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7"/>
      <c r="AX60" s="73" t="str">
        <f t="shared" ref="AX60:AX68" si="121">IF(COUNTA(P60:AW60)=0,"",(COUNTIFS(P60:AW60,"=n"))/(COUNTA(P60:AW60)))</f>
        <v/>
      </c>
      <c r="AY60" s="74" t="str">
        <f t="shared" ref="AY60:AY68" si="122">IF(COUNTA(P60:AW60)=0,"",(COUNTIFS(P60:AW60,"=a"))/(COUNTA(P60:AW60)))</f>
        <v/>
      </c>
      <c r="AZ60" s="74" t="str">
        <f t="shared" ref="AZ60:AZ68" si="123">IF(COUNTA(P60:AW60)=0,"",(COUNTIFS(P60:AW60,"=c"))/(COUNTA(P60:AW60)))</f>
        <v/>
      </c>
      <c r="BA60" s="74" t="str">
        <f t="shared" ref="BA60:BA68" si="124">IF(COUNTA(P60:AW60)=0,"",(COUNTIFS(P60:AW60,"=e"))/(COUNTA(P60:AW60)))</f>
        <v/>
      </c>
      <c r="BB60" s="75" t="str">
        <f t="shared" ref="BB60:BB68" si="125">IF(COUNTA(P60:AW60)=0,"",(COUNTIFS(P60:AW60,"=b"))/(COUNTA(P60:AW60)))</f>
        <v/>
      </c>
      <c r="BC60" s="14"/>
      <c r="BD60" s="14"/>
      <c r="BE60" s="14"/>
      <c r="BF60" s="14"/>
      <c r="BG60" s="14"/>
      <c r="BH60" s="14"/>
      <c r="BI60" s="14"/>
      <c r="BJ60" s="14"/>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row>
    <row r="61" spans="1:91" s="1" customFormat="1" ht="15" customHeight="1" thickBot="1" x14ac:dyDescent="0.3">
      <c r="A61" s="95"/>
      <c r="B61" s="96"/>
      <c r="C61" s="323"/>
      <c r="D61" s="210">
        <v>1</v>
      </c>
      <c r="E61" s="316" t="s">
        <v>327</v>
      </c>
      <c r="F61" s="316"/>
      <c r="G61" s="316"/>
      <c r="H61" s="316"/>
      <c r="I61" s="316"/>
      <c r="J61" s="316"/>
      <c r="K61" s="316"/>
      <c r="L61" s="316"/>
      <c r="M61" s="316"/>
      <c r="N61" s="316"/>
      <c r="O61" s="316"/>
      <c r="P61" s="28" t="s">
        <v>32</v>
      </c>
      <c r="Q61" s="19" t="s">
        <v>30</v>
      </c>
      <c r="R61" s="19" t="s">
        <v>33</v>
      </c>
      <c r="S61" s="19" t="s">
        <v>31</v>
      </c>
      <c r="T61" s="19" t="s">
        <v>34</v>
      </c>
      <c r="U61" s="19" t="s">
        <v>32</v>
      </c>
      <c r="V61" s="19" t="s">
        <v>34</v>
      </c>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32"/>
      <c r="AX61" s="36">
        <f t="shared" si="121"/>
        <v>0.14285714285714285</v>
      </c>
      <c r="AY61" s="9">
        <f t="shared" si="122"/>
        <v>0.14285714285714285</v>
      </c>
      <c r="AZ61" s="9">
        <f t="shared" si="123"/>
        <v>0.14285714285714285</v>
      </c>
      <c r="BA61" s="9">
        <f t="shared" si="124"/>
        <v>0.2857142857142857</v>
      </c>
      <c r="BB61" s="37">
        <f t="shared" si="125"/>
        <v>0.2857142857142857</v>
      </c>
      <c r="BC61" s="14"/>
      <c r="BD61" s="14"/>
      <c r="BE61" s="14"/>
      <c r="BF61" s="14"/>
      <c r="BG61" s="14"/>
      <c r="BH61" s="14"/>
      <c r="BI61" s="14"/>
      <c r="BJ61" s="14"/>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row>
    <row r="62" spans="1:91" s="1" customFormat="1" ht="15.75" thickBot="1" x14ac:dyDescent="0.3">
      <c r="A62" s="95"/>
      <c r="B62" s="96"/>
      <c r="C62" s="323"/>
      <c r="D62" s="67" t="s">
        <v>22</v>
      </c>
      <c r="E62" s="202"/>
      <c r="F62" s="202"/>
      <c r="G62" s="202"/>
      <c r="H62" s="202"/>
      <c r="I62" s="202"/>
      <c r="J62" s="202"/>
      <c r="K62" s="202"/>
      <c r="L62" s="202"/>
      <c r="M62" s="202"/>
      <c r="N62" s="203"/>
      <c r="O62" s="204"/>
      <c r="P62" s="205"/>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7"/>
      <c r="AX62" s="73" t="str">
        <f t="shared" si="121"/>
        <v/>
      </c>
      <c r="AY62" s="74" t="str">
        <f t="shared" si="122"/>
        <v/>
      </c>
      <c r="AZ62" s="74" t="str">
        <f t="shared" si="123"/>
        <v/>
      </c>
      <c r="BA62" s="74" t="str">
        <f t="shared" si="124"/>
        <v/>
      </c>
      <c r="BB62" s="75" t="str">
        <f t="shared" si="125"/>
        <v/>
      </c>
      <c r="BC62" s="14"/>
      <c r="BD62" s="14"/>
      <c r="BE62" s="14"/>
      <c r="BF62" s="14"/>
      <c r="BG62" s="14"/>
      <c r="BH62" s="14"/>
      <c r="BI62" s="14"/>
      <c r="BJ62" s="14"/>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row>
    <row r="63" spans="1:91" s="1" customFormat="1" ht="15" customHeight="1" thickBot="1" x14ac:dyDescent="0.3">
      <c r="A63" s="95"/>
      <c r="B63" s="96"/>
      <c r="C63" s="323"/>
      <c r="D63" s="210">
        <v>1</v>
      </c>
      <c r="E63" s="316" t="s">
        <v>328</v>
      </c>
      <c r="F63" s="316"/>
      <c r="G63" s="316"/>
      <c r="H63" s="316"/>
      <c r="I63" s="316"/>
      <c r="J63" s="316"/>
      <c r="K63" s="316"/>
      <c r="L63" s="316"/>
      <c r="M63" s="316"/>
      <c r="N63" s="316"/>
      <c r="O63" s="316"/>
      <c r="P63" s="28" t="s">
        <v>32</v>
      </c>
      <c r="Q63" s="19" t="s">
        <v>30</v>
      </c>
      <c r="R63" s="19" t="s">
        <v>33</v>
      </c>
      <c r="S63" s="19" t="s">
        <v>31</v>
      </c>
      <c r="T63" s="19" t="s">
        <v>34</v>
      </c>
      <c r="U63" s="19" t="s">
        <v>32</v>
      </c>
      <c r="V63" s="19" t="s">
        <v>34</v>
      </c>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32"/>
      <c r="AX63" s="36">
        <f t="shared" si="121"/>
        <v>0.14285714285714285</v>
      </c>
      <c r="AY63" s="9">
        <f t="shared" si="122"/>
        <v>0.14285714285714285</v>
      </c>
      <c r="AZ63" s="9">
        <f t="shared" si="123"/>
        <v>0.14285714285714285</v>
      </c>
      <c r="BA63" s="9">
        <f t="shared" si="124"/>
        <v>0.2857142857142857</v>
      </c>
      <c r="BB63" s="37">
        <f t="shared" si="125"/>
        <v>0.2857142857142857</v>
      </c>
      <c r="BC63" s="14"/>
      <c r="BD63" s="14"/>
      <c r="BE63" s="14"/>
      <c r="BF63" s="14"/>
      <c r="BG63" s="14"/>
      <c r="BH63" s="14"/>
      <c r="BI63" s="14"/>
      <c r="BJ63" s="14"/>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row>
    <row r="64" spans="1:91" s="1" customFormat="1" ht="15.75" thickBot="1" x14ac:dyDescent="0.3">
      <c r="A64" s="95"/>
      <c r="B64" s="96"/>
      <c r="C64" s="323"/>
      <c r="D64" s="67" t="s">
        <v>23</v>
      </c>
      <c r="E64" s="208"/>
      <c r="F64" s="208"/>
      <c r="G64" s="208"/>
      <c r="H64" s="208"/>
      <c r="I64" s="208"/>
      <c r="J64" s="208"/>
      <c r="K64" s="208"/>
      <c r="L64" s="208"/>
      <c r="M64" s="208"/>
      <c r="N64" s="262"/>
      <c r="O64" s="262"/>
      <c r="P64" s="205"/>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7"/>
      <c r="AX64" s="73" t="str">
        <f t="shared" si="121"/>
        <v/>
      </c>
      <c r="AY64" s="74" t="str">
        <f t="shared" si="122"/>
        <v/>
      </c>
      <c r="AZ64" s="74" t="str">
        <f t="shared" si="123"/>
        <v/>
      </c>
      <c r="BA64" s="74" t="str">
        <f t="shared" si="124"/>
        <v/>
      </c>
      <c r="BB64" s="75" t="str">
        <f t="shared" si="125"/>
        <v/>
      </c>
      <c r="BC64" s="14"/>
      <c r="BD64" s="14"/>
      <c r="BE64" s="14"/>
      <c r="BF64" s="14"/>
      <c r="BG64" s="14"/>
      <c r="BH64" s="14"/>
      <c r="BI64" s="14"/>
      <c r="BJ64" s="14"/>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row>
    <row r="65" spans="1:91" s="1" customFormat="1" ht="15" customHeight="1" thickBot="1" x14ac:dyDescent="0.3">
      <c r="A65" s="95"/>
      <c r="B65" s="96"/>
      <c r="C65" s="323"/>
      <c r="D65" s="292"/>
      <c r="E65" s="314" t="s">
        <v>310</v>
      </c>
      <c r="F65" s="314"/>
      <c r="G65" s="314"/>
      <c r="H65" s="314"/>
      <c r="I65" s="314"/>
      <c r="J65" s="314"/>
      <c r="K65" s="314"/>
      <c r="L65" s="314"/>
      <c r="M65" s="314"/>
      <c r="N65" s="314"/>
      <c r="O65" s="315"/>
      <c r="P65" s="286"/>
      <c r="Q65" s="287"/>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c r="AW65" s="288"/>
      <c r="AX65" s="174" t="str">
        <f t="shared" si="121"/>
        <v/>
      </c>
      <c r="AY65" s="175" t="str">
        <f t="shared" si="122"/>
        <v/>
      </c>
      <c r="AZ65" s="175" t="str">
        <f t="shared" si="123"/>
        <v/>
      </c>
      <c r="BA65" s="175" t="str">
        <f t="shared" si="124"/>
        <v/>
      </c>
      <c r="BB65" s="176" t="str">
        <f t="shared" si="125"/>
        <v/>
      </c>
      <c r="BC65" s="14"/>
      <c r="BD65" s="14"/>
      <c r="BE65" s="14"/>
      <c r="BF65" s="14"/>
      <c r="BG65" s="14"/>
      <c r="BH65" s="14"/>
      <c r="BI65" s="14"/>
      <c r="BJ65" s="14"/>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row>
    <row r="66" spans="1:91" s="1" customFormat="1" ht="15.6" customHeight="1" thickBot="1" x14ac:dyDescent="0.3">
      <c r="A66" s="95"/>
      <c r="B66" s="96"/>
      <c r="C66" s="323"/>
      <c r="D66" s="67" t="s">
        <v>24</v>
      </c>
      <c r="E66" s="208"/>
      <c r="F66" s="208"/>
      <c r="G66" s="208"/>
      <c r="H66" s="208"/>
      <c r="I66" s="208"/>
      <c r="J66" s="208"/>
      <c r="K66" s="208"/>
      <c r="L66" s="208"/>
      <c r="M66" s="208"/>
      <c r="N66" s="262"/>
      <c r="O66" s="262"/>
      <c r="P66" s="205"/>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7"/>
      <c r="AX66" s="73" t="str">
        <f t="shared" si="121"/>
        <v/>
      </c>
      <c r="AY66" s="74" t="str">
        <f t="shared" si="122"/>
        <v/>
      </c>
      <c r="AZ66" s="74" t="str">
        <f t="shared" si="123"/>
        <v/>
      </c>
      <c r="BA66" s="74" t="str">
        <f t="shared" si="124"/>
        <v/>
      </c>
      <c r="BB66" s="75" t="str">
        <f t="shared" si="125"/>
        <v/>
      </c>
      <c r="BC66" s="14"/>
      <c r="BD66" s="14"/>
      <c r="BE66" s="14"/>
      <c r="BF66" s="14"/>
      <c r="BG66" s="14"/>
      <c r="BH66" s="14"/>
      <c r="BI66" s="14"/>
      <c r="BJ66" s="14"/>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row>
    <row r="67" spans="1:91" s="1" customFormat="1" ht="25.5" customHeight="1" thickBot="1" x14ac:dyDescent="0.3">
      <c r="A67" s="95"/>
      <c r="B67" s="96"/>
      <c r="C67" s="323"/>
      <c r="D67" s="209">
        <v>1</v>
      </c>
      <c r="E67" s="317" t="s">
        <v>329</v>
      </c>
      <c r="F67" s="317"/>
      <c r="G67" s="317"/>
      <c r="H67" s="317"/>
      <c r="I67" s="317"/>
      <c r="J67" s="317"/>
      <c r="K67" s="317"/>
      <c r="L67" s="317"/>
      <c r="M67" s="317"/>
      <c r="N67" s="317"/>
      <c r="O67" s="318"/>
      <c r="P67" s="28" t="s">
        <v>32</v>
      </c>
      <c r="Q67" s="19" t="s">
        <v>30</v>
      </c>
      <c r="R67" s="19" t="s">
        <v>33</v>
      </c>
      <c r="S67" s="19" t="s">
        <v>31</v>
      </c>
      <c r="T67" s="19" t="s">
        <v>34</v>
      </c>
      <c r="U67" s="19" t="s">
        <v>32</v>
      </c>
      <c r="V67" s="19" t="s">
        <v>34</v>
      </c>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32"/>
      <c r="AX67" s="36">
        <f t="shared" si="121"/>
        <v>0.14285714285714285</v>
      </c>
      <c r="AY67" s="9">
        <f t="shared" si="122"/>
        <v>0.14285714285714285</v>
      </c>
      <c r="AZ67" s="9">
        <f t="shared" si="123"/>
        <v>0.14285714285714285</v>
      </c>
      <c r="BA67" s="9">
        <f t="shared" si="124"/>
        <v>0.2857142857142857</v>
      </c>
      <c r="BB67" s="37">
        <f t="shared" si="125"/>
        <v>0.2857142857142857</v>
      </c>
      <c r="BC67" s="14"/>
      <c r="BD67" s="14"/>
      <c r="BE67" s="14"/>
      <c r="BF67" s="14"/>
      <c r="BG67" s="14"/>
      <c r="BH67" s="14"/>
      <c r="BI67" s="14"/>
      <c r="BJ67" s="14"/>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row>
    <row r="68" spans="1:91" s="1" customFormat="1" ht="15.6" customHeight="1" thickBot="1" x14ac:dyDescent="0.3">
      <c r="A68" s="95"/>
      <c r="B68" s="96"/>
      <c r="C68" s="323"/>
      <c r="D68" s="67"/>
      <c r="E68" s="208"/>
      <c r="F68" s="202"/>
      <c r="G68" s="202"/>
      <c r="H68" s="202"/>
      <c r="I68" s="202"/>
      <c r="J68" s="202"/>
      <c r="K68" s="202"/>
      <c r="L68" s="202"/>
      <c r="M68" s="202"/>
      <c r="N68" s="203"/>
      <c r="O68" s="204"/>
      <c r="P68" s="205"/>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7"/>
      <c r="AX68" s="73" t="str">
        <f t="shared" si="121"/>
        <v/>
      </c>
      <c r="AY68" s="74" t="str">
        <f t="shared" si="122"/>
        <v/>
      </c>
      <c r="AZ68" s="74" t="str">
        <f t="shared" si="123"/>
        <v/>
      </c>
      <c r="BA68" s="74" t="str">
        <f t="shared" si="124"/>
        <v/>
      </c>
      <c r="BB68" s="75" t="str">
        <f t="shared" si="125"/>
        <v/>
      </c>
      <c r="BC68" s="14"/>
      <c r="BD68" s="14"/>
      <c r="BE68" s="14"/>
      <c r="BF68" s="14"/>
      <c r="BG68" s="14"/>
      <c r="BH68" s="14"/>
      <c r="BI68" s="14"/>
      <c r="BJ68" s="14"/>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row>
    <row r="69" spans="1:91" s="1" customFormat="1" ht="30.6" customHeight="1" thickBot="1" x14ac:dyDescent="0.3">
      <c r="A69" s="97"/>
      <c r="B69" s="98"/>
      <c r="C69" s="324"/>
      <c r="D69" s="299" t="s">
        <v>49</v>
      </c>
      <c r="E69" s="299"/>
      <c r="F69" s="299"/>
      <c r="G69" s="299"/>
      <c r="H69" s="299"/>
      <c r="I69" s="299"/>
      <c r="J69" s="299"/>
      <c r="K69" s="299"/>
      <c r="L69" s="299"/>
      <c r="M69" s="299"/>
      <c r="N69" s="299"/>
      <c r="O69" s="299"/>
      <c r="P69" s="197">
        <f t="shared" ref="P69:AW69" si="126">(COUNTIFS(P4:P28,"=e")+COUNTIFS(P4:P28,"=b")+COUNTIFS(P30:P50,"=c")+COUNTIFS(P30:P50,"=e")+COUNTIFS(P30:P50,"=b")+COUNTIFS(P52:P68,"=a")+COUNTIFS(P52:P68,"=c")+COUNTIFS(P52:P68,"=e")+COUNTIFS(P52:P68,"=b" ))/(COUNTA(P4:P68)-2)</f>
        <v>1</v>
      </c>
      <c r="Q69" s="49">
        <f t="shared" si="126"/>
        <v>0</v>
      </c>
      <c r="R69" s="49">
        <f t="shared" si="126"/>
        <v>0.18181818181818182</v>
      </c>
      <c r="S69" s="49">
        <f t="shared" si="126"/>
        <v>0.51515151515151514</v>
      </c>
      <c r="T69" s="49">
        <f t="shared" si="126"/>
        <v>1</v>
      </c>
      <c r="U69" s="49">
        <f t="shared" si="126"/>
        <v>1</v>
      </c>
      <c r="V69" s="49">
        <f t="shared" si="126"/>
        <v>1</v>
      </c>
      <c r="W69" s="49" t="e">
        <f t="shared" si="126"/>
        <v>#DIV/0!</v>
      </c>
      <c r="X69" s="49" t="e">
        <f t="shared" si="126"/>
        <v>#DIV/0!</v>
      </c>
      <c r="Y69" s="49" t="e">
        <f t="shared" si="126"/>
        <v>#DIV/0!</v>
      </c>
      <c r="Z69" s="49" t="e">
        <f t="shared" si="126"/>
        <v>#DIV/0!</v>
      </c>
      <c r="AA69" s="49" t="e">
        <f t="shared" si="126"/>
        <v>#DIV/0!</v>
      </c>
      <c r="AB69" s="49" t="e">
        <f t="shared" si="126"/>
        <v>#DIV/0!</v>
      </c>
      <c r="AC69" s="49" t="e">
        <f t="shared" si="126"/>
        <v>#DIV/0!</v>
      </c>
      <c r="AD69" s="49" t="e">
        <f t="shared" si="126"/>
        <v>#DIV/0!</v>
      </c>
      <c r="AE69" s="49" t="e">
        <f t="shared" si="126"/>
        <v>#DIV/0!</v>
      </c>
      <c r="AF69" s="49" t="e">
        <f t="shared" si="126"/>
        <v>#DIV/0!</v>
      </c>
      <c r="AG69" s="49" t="e">
        <f t="shared" si="126"/>
        <v>#DIV/0!</v>
      </c>
      <c r="AH69" s="49" t="e">
        <f t="shared" si="126"/>
        <v>#DIV/0!</v>
      </c>
      <c r="AI69" s="49" t="e">
        <f t="shared" si="126"/>
        <v>#DIV/0!</v>
      </c>
      <c r="AJ69" s="49" t="e">
        <f t="shared" si="126"/>
        <v>#DIV/0!</v>
      </c>
      <c r="AK69" s="49" t="e">
        <f t="shared" si="126"/>
        <v>#DIV/0!</v>
      </c>
      <c r="AL69" s="49" t="e">
        <f t="shared" si="126"/>
        <v>#DIV/0!</v>
      </c>
      <c r="AM69" s="49" t="e">
        <f t="shared" si="126"/>
        <v>#DIV/0!</v>
      </c>
      <c r="AN69" s="49" t="e">
        <f t="shared" si="126"/>
        <v>#DIV/0!</v>
      </c>
      <c r="AO69" s="49" t="e">
        <f t="shared" si="126"/>
        <v>#DIV/0!</v>
      </c>
      <c r="AP69" s="49" t="e">
        <f t="shared" si="126"/>
        <v>#DIV/0!</v>
      </c>
      <c r="AQ69" s="49" t="e">
        <f t="shared" si="126"/>
        <v>#DIV/0!</v>
      </c>
      <c r="AR69" s="49" t="e">
        <f t="shared" si="126"/>
        <v>#DIV/0!</v>
      </c>
      <c r="AS69" s="49" t="e">
        <f t="shared" si="126"/>
        <v>#DIV/0!</v>
      </c>
      <c r="AT69" s="49" t="e">
        <f t="shared" si="126"/>
        <v>#DIV/0!</v>
      </c>
      <c r="AU69" s="49" t="e">
        <f t="shared" si="126"/>
        <v>#DIV/0!</v>
      </c>
      <c r="AV69" s="49" t="e">
        <f t="shared" si="126"/>
        <v>#DIV/0!</v>
      </c>
      <c r="AW69" s="49" t="e">
        <f t="shared" si="126"/>
        <v>#DIV/0!</v>
      </c>
      <c r="AX69" s="43"/>
      <c r="AY69" s="44"/>
      <c r="AZ69" s="44"/>
      <c r="BA69" s="44"/>
      <c r="BB69" s="45"/>
      <c r="BC69" s="14"/>
      <c r="BD69" s="14"/>
      <c r="BE69" s="14"/>
      <c r="BF69" s="14"/>
      <c r="BG69" s="14"/>
      <c r="BH69" s="14"/>
      <c r="BI69" s="14"/>
      <c r="BJ69" s="14"/>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row>
    <row r="70" spans="1:91" s="1" customFormat="1" ht="15.75" thickBot="1" x14ac:dyDescent="0.3">
      <c r="A70" s="99"/>
      <c r="B70" s="99"/>
      <c r="C70" s="100"/>
      <c r="D70" s="101"/>
      <c r="E70" s="12"/>
      <c r="F70" s="12"/>
      <c r="G70" s="12"/>
      <c r="H70" s="12"/>
      <c r="I70" s="12"/>
      <c r="J70" s="12"/>
      <c r="K70" s="12"/>
      <c r="L70" s="10"/>
      <c r="M70" s="10"/>
      <c r="N70" s="10"/>
      <c r="O70" s="10"/>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3"/>
      <c r="AZ70" s="14"/>
      <c r="BA70" s="14"/>
      <c r="BB70" s="14"/>
      <c r="BC70" s="14"/>
      <c r="BD70" s="14"/>
      <c r="BE70" s="14"/>
      <c r="BF70" s="14"/>
      <c r="BG70" s="14"/>
      <c r="BH70" s="14"/>
      <c r="BI70" s="14"/>
      <c r="BJ70" s="14"/>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row>
    <row r="71" spans="1:91" s="1" customFormat="1" ht="19.5" thickBot="1" x14ac:dyDescent="0.35">
      <c r="A71" s="10"/>
      <c r="B71" s="12"/>
      <c r="C71" s="12"/>
      <c r="D71" s="101"/>
      <c r="E71" s="12"/>
      <c r="F71" s="12"/>
      <c r="G71" s="12"/>
      <c r="H71" s="12"/>
      <c r="I71" s="12"/>
      <c r="J71" s="12"/>
      <c r="K71" s="12"/>
      <c r="L71" s="364" t="s">
        <v>59</v>
      </c>
      <c r="M71" s="365"/>
      <c r="N71" s="365"/>
      <c r="O71" s="365"/>
      <c r="P71" s="366" t="s">
        <v>60</v>
      </c>
      <c r="Q71" s="367"/>
      <c r="R71" s="367"/>
      <c r="S71" s="367"/>
      <c r="T71" s="367"/>
      <c r="U71" s="367"/>
      <c r="V71" s="367"/>
      <c r="W71" s="367"/>
      <c r="X71" s="367"/>
      <c r="Y71" s="367"/>
      <c r="Z71" s="367"/>
      <c r="AA71" s="367"/>
      <c r="AB71" s="367"/>
      <c r="AC71" s="367"/>
      <c r="AD71" s="367"/>
      <c r="AE71" s="367"/>
      <c r="AF71" s="367"/>
      <c r="AG71" s="367"/>
      <c r="AH71" s="367"/>
      <c r="AI71" s="367"/>
      <c r="AJ71" s="367"/>
      <c r="AK71" s="367"/>
      <c r="AL71" s="367"/>
      <c r="AM71" s="367"/>
      <c r="AN71" s="367"/>
      <c r="AO71" s="367"/>
      <c r="AP71" s="367"/>
      <c r="AQ71" s="367"/>
      <c r="AR71" s="367"/>
      <c r="AS71" s="367"/>
      <c r="AT71" s="367"/>
      <c r="AU71" s="367"/>
      <c r="AV71" s="367"/>
      <c r="AW71" s="368"/>
      <c r="AX71" s="13"/>
      <c r="AY71" s="13"/>
      <c r="AZ71" s="14"/>
      <c r="BA71" s="14"/>
      <c r="BB71" s="14"/>
      <c r="BC71" s="14"/>
      <c r="BD71" s="14"/>
      <c r="BE71" s="14"/>
      <c r="BF71" s="14"/>
      <c r="BG71" s="14"/>
      <c r="BH71" s="14"/>
      <c r="BI71" s="14"/>
      <c r="BJ71" s="14"/>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row>
    <row r="72" spans="1:91" s="1" customFormat="1" ht="15" customHeight="1" x14ac:dyDescent="0.25">
      <c r="A72" s="10"/>
      <c r="B72" s="12"/>
      <c r="C72" s="12"/>
      <c r="D72" s="101"/>
      <c r="E72" s="12"/>
      <c r="F72" s="12"/>
      <c r="G72" s="12"/>
      <c r="H72" s="12"/>
      <c r="I72" s="12"/>
      <c r="J72" s="12"/>
      <c r="K72" s="12"/>
      <c r="L72" s="311" t="s">
        <v>56</v>
      </c>
      <c r="M72" s="312"/>
      <c r="N72" s="312"/>
      <c r="O72" s="313"/>
      <c r="P72" s="20">
        <f t="shared" ref="P72:AW72" si="127">COUNTIF(P4:P67,"N")</f>
        <v>0</v>
      </c>
      <c r="Q72" s="21">
        <f t="shared" si="127"/>
        <v>33</v>
      </c>
      <c r="R72" s="22">
        <f t="shared" si="127"/>
        <v>0</v>
      </c>
      <c r="S72" s="22">
        <f t="shared" si="127"/>
        <v>0</v>
      </c>
      <c r="T72" s="22">
        <f t="shared" si="127"/>
        <v>0</v>
      </c>
      <c r="U72" s="22">
        <f t="shared" si="127"/>
        <v>0</v>
      </c>
      <c r="V72" s="22">
        <f t="shared" si="127"/>
        <v>0</v>
      </c>
      <c r="W72" s="22">
        <f t="shared" si="127"/>
        <v>0</v>
      </c>
      <c r="X72" s="22">
        <f t="shared" si="127"/>
        <v>0</v>
      </c>
      <c r="Y72" s="22">
        <f t="shared" si="127"/>
        <v>0</v>
      </c>
      <c r="Z72" s="22">
        <f t="shared" si="127"/>
        <v>0</v>
      </c>
      <c r="AA72" s="22">
        <f t="shared" si="127"/>
        <v>0</v>
      </c>
      <c r="AB72" s="22">
        <f t="shared" si="127"/>
        <v>0</v>
      </c>
      <c r="AC72" s="22">
        <f t="shared" si="127"/>
        <v>0</v>
      </c>
      <c r="AD72" s="22">
        <f t="shared" si="127"/>
        <v>0</v>
      </c>
      <c r="AE72" s="22">
        <f t="shared" si="127"/>
        <v>0</v>
      </c>
      <c r="AF72" s="22">
        <f t="shared" si="127"/>
        <v>0</v>
      </c>
      <c r="AG72" s="22">
        <f t="shared" si="127"/>
        <v>0</v>
      </c>
      <c r="AH72" s="22">
        <f t="shared" si="127"/>
        <v>0</v>
      </c>
      <c r="AI72" s="22">
        <f t="shared" si="127"/>
        <v>0</v>
      </c>
      <c r="AJ72" s="22">
        <f t="shared" si="127"/>
        <v>0</v>
      </c>
      <c r="AK72" s="22">
        <f t="shared" si="127"/>
        <v>0</v>
      </c>
      <c r="AL72" s="22">
        <f t="shared" si="127"/>
        <v>0</v>
      </c>
      <c r="AM72" s="22">
        <f t="shared" si="127"/>
        <v>0</v>
      </c>
      <c r="AN72" s="22">
        <f t="shared" si="127"/>
        <v>0</v>
      </c>
      <c r="AO72" s="22">
        <f t="shared" si="127"/>
        <v>0</v>
      </c>
      <c r="AP72" s="22">
        <f t="shared" si="127"/>
        <v>0</v>
      </c>
      <c r="AQ72" s="22">
        <f t="shared" si="127"/>
        <v>0</v>
      </c>
      <c r="AR72" s="22">
        <f t="shared" si="127"/>
        <v>0</v>
      </c>
      <c r="AS72" s="22">
        <f t="shared" si="127"/>
        <v>0</v>
      </c>
      <c r="AT72" s="22">
        <f t="shared" si="127"/>
        <v>0</v>
      </c>
      <c r="AU72" s="22">
        <f t="shared" si="127"/>
        <v>0</v>
      </c>
      <c r="AV72" s="22">
        <f t="shared" si="127"/>
        <v>0</v>
      </c>
      <c r="AW72" s="23">
        <f t="shared" si="127"/>
        <v>0</v>
      </c>
      <c r="AX72" s="14"/>
      <c r="AY72" s="13"/>
      <c r="AZ72" s="14"/>
      <c r="BA72" s="14"/>
      <c r="BB72" s="14"/>
      <c r="BC72" s="14"/>
      <c r="BD72" s="14"/>
      <c r="BE72" s="14"/>
      <c r="BF72" s="14"/>
      <c r="BG72" s="14"/>
      <c r="BH72" s="14"/>
      <c r="BI72" s="14"/>
      <c r="BJ72" s="14"/>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row>
    <row r="73" spans="1:91" s="1" customFormat="1" ht="15" customHeight="1" x14ac:dyDescent="0.25">
      <c r="A73" s="10"/>
      <c r="B73" s="12"/>
      <c r="C73" s="12"/>
      <c r="D73" s="102"/>
      <c r="E73" s="10"/>
      <c r="F73" s="10"/>
      <c r="G73" s="10"/>
      <c r="H73" s="10"/>
      <c r="I73" s="10"/>
      <c r="J73" s="10"/>
      <c r="K73" s="10"/>
      <c r="L73" s="304" t="s">
        <v>36</v>
      </c>
      <c r="M73" s="305"/>
      <c r="N73" s="305"/>
      <c r="O73" s="306"/>
      <c r="P73" s="24">
        <f t="shared" ref="P73:AW73" si="128">COUNTIF(P4:P67,"A")</f>
        <v>0</v>
      </c>
      <c r="Q73" s="7">
        <f t="shared" si="128"/>
        <v>0</v>
      </c>
      <c r="R73" s="7">
        <f t="shared" si="128"/>
        <v>33</v>
      </c>
      <c r="S73" s="7">
        <f t="shared" si="128"/>
        <v>0</v>
      </c>
      <c r="T73" s="7">
        <f t="shared" si="128"/>
        <v>0</v>
      </c>
      <c r="U73" s="7">
        <f t="shared" si="128"/>
        <v>0</v>
      </c>
      <c r="V73" s="7">
        <f t="shared" si="128"/>
        <v>0</v>
      </c>
      <c r="W73" s="7">
        <f t="shared" si="128"/>
        <v>0</v>
      </c>
      <c r="X73" s="7">
        <f t="shared" si="128"/>
        <v>0</v>
      </c>
      <c r="Y73" s="7">
        <f t="shared" si="128"/>
        <v>0</v>
      </c>
      <c r="Z73" s="7">
        <f t="shared" si="128"/>
        <v>0</v>
      </c>
      <c r="AA73" s="7">
        <f t="shared" si="128"/>
        <v>0</v>
      </c>
      <c r="AB73" s="7">
        <f t="shared" si="128"/>
        <v>0</v>
      </c>
      <c r="AC73" s="7">
        <f t="shared" si="128"/>
        <v>0</v>
      </c>
      <c r="AD73" s="7">
        <f t="shared" si="128"/>
        <v>0</v>
      </c>
      <c r="AE73" s="7">
        <f t="shared" si="128"/>
        <v>0</v>
      </c>
      <c r="AF73" s="7">
        <f t="shared" si="128"/>
        <v>0</v>
      </c>
      <c r="AG73" s="7">
        <f t="shared" si="128"/>
        <v>0</v>
      </c>
      <c r="AH73" s="7">
        <f t="shared" si="128"/>
        <v>0</v>
      </c>
      <c r="AI73" s="7">
        <f t="shared" si="128"/>
        <v>0</v>
      </c>
      <c r="AJ73" s="7">
        <f t="shared" si="128"/>
        <v>0</v>
      </c>
      <c r="AK73" s="7">
        <f t="shared" si="128"/>
        <v>0</v>
      </c>
      <c r="AL73" s="7">
        <f t="shared" si="128"/>
        <v>0</v>
      </c>
      <c r="AM73" s="7">
        <f t="shared" si="128"/>
        <v>0</v>
      </c>
      <c r="AN73" s="7">
        <f t="shared" si="128"/>
        <v>0</v>
      </c>
      <c r="AO73" s="7">
        <f t="shared" si="128"/>
        <v>0</v>
      </c>
      <c r="AP73" s="7">
        <f t="shared" si="128"/>
        <v>0</v>
      </c>
      <c r="AQ73" s="7">
        <f t="shared" si="128"/>
        <v>0</v>
      </c>
      <c r="AR73" s="7">
        <f t="shared" si="128"/>
        <v>0</v>
      </c>
      <c r="AS73" s="7">
        <f t="shared" si="128"/>
        <v>0</v>
      </c>
      <c r="AT73" s="7">
        <f t="shared" si="128"/>
        <v>0</v>
      </c>
      <c r="AU73" s="7">
        <f t="shared" si="128"/>
        <v>0</v>
      </c>
      <c r="AV73" s="7">
        <f t="shared" si="128"/>
        <v>0</v>
      </c>
      <c r="AW73" s="8">
        <f t="shared" si="128"/>
        <v>0</v>
      </c>
      <c r="AX73" s="15"/>
      <c r="AY73" s="13"/>
      <c r="AZ73" s="14"/>
      <c r="BA73" s="14"/>
      <c r="BB73" s="14"/>
      <c r="BC73" s="14"/>
      <c r="BD73" s="14"/>
      <c r="BE73" s="14"/>
      <c r="BF73" s="14"/>
      <c r="BG73" s="14"/>
      <c r="BH73" s="14"/>
      <c r="BI73" s="14"/>
      <c r="BJ73" s="14"/>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row>
    <row r="74" spans="1:91" ht="15" customHeight="1" x14ac:dyDescent="0.25">
      <c r="A74" s="10"/>
      <c r="B74" s="10"/>
      <c r="C74" s="10"/>
      <c r="D74" s="102"/>
      <c r="E74" s="10"/>
      <c r="F74" s="10"/>
      <c r="G74" s="10"/>
      <c r="H74" s="10"/>
      <c r="I74" s="10"/>
      <c r="J74" s="10"/>
      <c r="K74" s="10"/>
      <c r="L74" s="307" t="s">
        <v>37</v>
      </c>
      <c r="M74" s="305"/>
      <c r="N74" s="305"/>
      <c r="O74" s="306"/>
      <c r="P74" s="24">
        <f t="shared" ref="P74:AW74" si="129">COUNTIF(P4:P67,"C")</f>
        <v>0</v>
      </c>
      <c r="Q74" s="7">
        <f t="shared" si="129"/>
        <v>0</v>
      </c>
      <c r="R74" s="7">
        <f t="shared" si="129"/>
        <v>0</v>
      </c>
      <c r="S74" s="7">
        <f t="shared" si="129"/>
        <v>33</v>
      </c>
      <c r="T74" s="7">
        <f t="shared" si="129"/>
        <v>0</v>
      </c>
      <c r="U74" s="7">
        <f t="shared" si="129"/>
        <v>0</v>
      </c>
      <c r="V74" s="7">
        <f t="shared" si="129"/>
        <v>0</v>
      </c>
      <c r="W74" s="7">
        <f t="shared" si="129"/>
        <v>0</v>
      </c>
      <c r="X74" s="7">
        <f t="shared" si="129"/>
        <v>0</v>
      </c>
      <c r="Y74" s="7">
        <f t="shared" si="129"/>
        <v>0</v>
      </c>
      <c r="Z74" s="7">
        <f t="shared" si="129"/>
        <v>0</v>
      </c>
      <c r="AA74" s="7">
        <f t="shared" si="129"/>
        <v>0</v>
      </c>
      <c r="AB74" s="7">
        <f t="shared" si="129"/>
        <v>0</v>
      </c>
      <c r="AC74" s="7">
        <f t="shared" si="129"/>
        <v>0</v>
      </c>
      <c r="AD74" s="7">
        <f t="shared" si="129"/>
        <v>0</v>
      </c>
      <c r="AE74" s="7">
        <f t="shared" si="129"/>
        <v>0</v>
      </c>
      <c r="AF74" s="7">
        <f t="shared" si="129"/>
        <v>0</v>
      </c>
      <c r="AG74" s="7">
        <f t="shared" si="129"/>
        <v>0</v>
      </c>
      <c r="AH74" s="7">
        <f t="shared" si="129"/>
        <v>0</v>
      </c>
      <c r="AI74" s="7">
        <f t="shared" si="129"/>
        <v>0</v>
      </c>
      <c r="AJ74" s="7">
        <f t="shared" si="129"/>
        <v>0</v>
      </c>
      <c r="AK74" s="7">
        <f t="shared" si="129"/>
        <v>0</v>
      </c>
      <c r="AL74" s="7">
        <f t="shared" si="129"/>
        <v>0</v>
      </c>
      <c r="AM74" s="7">
        <f t="shared" si="129"/>
        <v>0</v>
      </c>
      <c r="AN74" s="7">
        <f t="shared" si="129"/>
        <v>0</v>
      </c>
      <c r="AO74" s="7">
        <f t="shared" si="129"/>
        <v>0</v>
      </c>
      <c r="AP74" s="7">
        <f t="shared" si="129"/>
        <v>0</v>
      </c>
      <c r="AQ74" s="7">
        <f t="shared" si="129"/>
        <v>0</v>
      </c>
      <c r="AR74" s="7">
        <f t="shared" si="129"/>
        <v>0</v>
      </c>
      <c r="AS74" s="7">
        <f t="shared" si="129"/>
        <v>0</v>
      </c>
      <c r="AT74" s="7">
        <f t="shared" si="129"/>
        <v>0</v>
      </c>
      <c r="AU74" s="7">
        <f t="shared" si="129"/>
        <v>0</v>
      </c>
      <c r="AV74" s="7">
        <f t="shared" si="129"/>
        <v>0</v>
      </c>
      <c r="AW74" s="8">
        <f t="shared" si="129"/>
        <v>0</v>
      </c>
      <c r="AY74" s="13"/>
      <c r="AZ74" s="283"/>
      <c r="BA74" s="283"/>
      <c r="BB74" s="283"/>
      <c r="BC74" s="283"/>
      <c r="BD74" s="283"/>
      <c r="BE74" s="283"/>
      <c r="BF74" s="283"/>
      <c r="BG74" s="283"/>
      <c r="BH74" s="283"/>
      <c r="BI74" s="283"/>
      <c r="BJ74" s="283"/>
      <c r="BK74" s="16"/>
      <c r="BL74" s="16"/>
      <c r="BM74" s="16"/>
      <c r="BN74" s="16"/>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c r="CM74" s="16"/>
    </row>
    <row r="75" spans="1:91" ht="15" customHeight="1" x14ac:dyDescent="0.25">
      <c r="A75" s="10"/>
      <c r="B75" s="10"/>
      <c r="C75" s="10"/>
      <c r="D75" s="102"/>
      <c r="E75" s="10"/>
      <c r="F75" s="10"/>
      <c r="G75" s="10"/>
      <c r="H75" s="10"/>
      <c r="I75" s="10"/>
      <c r="J75" s="10"/>
      <c r="K75" s="10"/>
      <c r="L75" s="308" t="s">
        <v>308</v>
      </c>
      <c r="M75" s="305"/>
      <c r="N75" s="305"/>
      <c r="O75" s="306"/>
      <c r="P75" s="24">
        <f t="shared" ref="P75:AW75" si="130">COUNTIF(P4:P67,"E")</f>
        <v>0</v>
      </c>
      <c r="Q75" s="7">
        <f t="shared" si="130"/>
        <v>0</v>
      </c>
      <c r="R75" s="7">
        <f t="shared" si="130"/>
        <v>0</v>
      </c>
      <c r="S75" s="7">
        <f t="shared" si="130"/>
        <v>0</v>
      </c>
      <c r="T75" s="7">
        <f t="shared" si="130"/>
        <v>33</v>
      </c>
      <c r="U75" s="7">
        <f t="shared" si="130"/>
        <v>0</v>
      </c>
      <c r="V75" s="7">
        <f t="shared" si="130"/>
        <v>33</v>
      </c>
      <c r="W75" s="7">
        <f t="shared" si="130"/>
        <v>0</v>
      </c>
      <c r="X75" s="7">
        <f t="shared" si="130"/>
        <v>0</v>
      </c>
      <c r="Y75" s="7">
        <f t="shared" si="130"/>
        <v>0</v>
      </c>
      <c r="Z75" s="7">
        <f t="shared" si="130"/>
        <v>0</v>
      </c>
      <c r="AA75" s="7">
        <f t="shared" si="130"/>
        <v>0</v>
      </c>
      <c r="AB75" s="7">
        <f t="shared" si="130"/>
        <v>0</v>
      </c>
      <c r="AC75" s="7">
        <f t="shared" si="130"/>
        <v>0</v>
      </c>
      <c r="AD75" s="7">
        <f t="shared" si="130"/>
        <v>0</v>
      </c>
      <c r="AE75" s="7">
        <f t="shared" si="130"/>
        <v>0</v>
      </c>
      <c r="AF75" s="7">
        <f t="shared" si="130"/>
        <v>0</v>
      </c>
      <c r="AG75" s="7">
        <f t="shared" si="130"/>
        <v>0</v>
      </c>
      <c r="AH75" s="7">
        <f t="shared" si="130"/>
        <v>0</v>
      </c>
      <c r="AI75" s="7">
        <f t="shared" si="130"/>
        <v>0</v>
      </c>
      <c r="AJ75" s="7">
        <f t="shared" si="130"/>
        <v>0</v>
      </c>
      <c r="AK75" s="7">
        <f t="shared" si="130"/>
        <v>0</v>
      </c>
      <c r="AL75" s="7">
        <f t="shared" si="130"/>
        <v>0</v>
      </c>
      <c r="AM75" s="7">
        <f t="shared" si="130"/>
        <v>0</v>
      </c>
      <c r="AN75" s="7">
        <f t="shared" si="130"/>
        <v>0</v>
      </c>
      <c r="AO75" s="7">
        <f t="shared" si="130"/>
        <v>0</v>
      </c>
      <c r="AP75" s="7">
        <f t="shared" si="130"/>
        <v>0</v>
      </c>
      <c r="AQ75" s="7">
        <f t="shared" si="130"/>
        <v>0</v>
      </c>
      <c r="AR75" s="7">
        <f t="shared" si="130"/>
        <v>0</v>
      </c>
      <c r="AS75" s="7">
        <f t="shared" si="130"/>
        <v>0</v>
      </c>
      <c r="AT75" s="7">
        <f t="shared" si="130"/>
        <v>0</v>
      </c>
      <c r="AU75" s="7">
        <f t="shared" si="130"/>
        <v>0</v>
      </c>
      <c r="AV75" s="7">
        <f t="shared" si="130"/>
        <v>0</v>
      </c>
      <c r="AW75" s="8">
        <f t="shared" si="130"/>
        <v>0</v>
      </c>
      <c r="AY75" s="13"/>
      <c r="AZ75" s="283"/>
      <c r="BA75" s="283"/>
      <c r="BB75" s="283"/>
      <c r="BC75" s="283"/>
      <c r="BD75" s="283"/>
      <c r="BE75" s="283"/>
      <c r="BF75" s="283"/>
      <c r="BG75" s="283"/>
      <c r="BH75" s="283"/>
      <c r="BI75" s="283"/>
      <c r="BJ75" s="283"/>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row>
    <row r="76" spans="1:91" ht="15" customHeight="1" thickBot="1" x14ac:dyDescent="0.3">
      <c r="A76" s="10"/>
      <c r="B76" s="10"/>
      <c r="C76" s="10"/>
      <c r="D76" s="102"/>
      <c r="E76" s="10"/>
      <c r="F76" s="10"/>
      <c r="G76" s="10"/>
      <c r="H76" s="10"/>
      <c r="I76" s="10"/>
      <c r="J76" s="10"/>
      <c r="K76" s="10"/>
      <c r="L76" s="309" t="s">
        <v>309</v>
      </c>
      <c r="M76" s="305"/>
      <c r="N76" s="305"/>
      <c r="O76" s="306"/>
      <c r="P76" s="25">
        <f t="shared" ref="P76:AW76" si="131">COUNTIF(P5:P69,"B")</f>
        <v>33</v>
      </c>
      <c r="Q76" s="26">
        <f t="shared" si="131"/>
        <v>0</v>
      </c>
      <c r="R76" s="26">
        <f t="shared" si="131"/>
        <v>0</v>
      </c>
      <c r="S76" s="26">
        <f t="shared" si="131"/>
        <v>0</v>
      </c>
      <c r="T76" s="26">
        <f t="shared" si="131"/>
        <v>0</v>
      </c>
      <c r="U76" s="26">
        <f t="shared" si="131"/>
        <v>33</v>
      </c>
      <c r="V76" s="26">
        <f t="shared" si="131"/>
        <v>0</v>
      </c>
      <c r="W76" s="26">
        <f t="shared" si="131"/>
        <v>0</v>
      </c>
      <c r="X76" s="26">
        <f t="shared" si="131"/>
        <v>0</v>
      </c>
      <c r="Y76" s="26">
        <f t="shared" si="131"/>
        <v>0</v>
      </c>
      <c r="Z76" s="26">
        <f t="shared" si="131"/>
        <v>0</v>
      </c>
      <c r="AA76" s="26">
        <f t="shared" si="131"/>
        <v>0</v>
      </c>
      <c r="AB76" s="26">
        <f t="shared" si="131"/>
        <v>0</v>
      </c>
      <c r="AC76" s="26">
        <f t="shared" si="131"/>
        <v>0</v>
      </c>
      <c r="AD76" s="26">
        <f t="shared" si="131"/>
        <v>0</v>
      </c>
      <c r="AE76" s="26">
        <f t="shared" si="131"/>
        <v>0</v>
      </c>
      <c r="AF76" s="26">
        <f t="shared" si="131"/>
        <v>0</v>
      </c>
      <c r="AG76" s="26">
        <f t="shared" si="131"/>
        <v>0</v>
      </c>
      <c r="AH76" s="26">
        <f t="shared" si="131"/>
        <v>0</v>
      </c>
      <c r="AI76" s="26">
        <f t="shared" si="131"/>
        <v>0</v>
      </c>
      <c r="AJ76" s="26">
        <f t="shared" si="131"/>
        <v>0</v>
      </c>
      <c r="AK76" s="26">
        <f t="shared" si="131"/>
        <v>0</v>
      </c>
      <c r="AL76" s="26">
        <f t="shared" si="131"/>
        <v>0</v>
      </c>
      <c r="AM76" s="26">
        <f t="shared" si="131"/>
        <v>0</v>
      </c>
      <c r="AN76" s="26">
        <f t="shared" si="131"/>
        <v>0</v>
      </c>
      <c r="AO76" s="26">
        <f t="shared" si="131"/>
        <v>0</v>
      </c>
      <c r="AP76" s="26">
        <f t="shared" si="131"/>
        <v>0</v>
      </c>
      <c r="AQ76" s="26">
        <f t="shared" si="131"/>
        <v>0</v>
      </c>
      <c r="AR76" s="26">
        <f t="shared" si="131"/>
        <v>0</v>
      </c>
      <c r="AS76" s="26">
        <f t="shared" si="131"/>
        <v>0</v>
      </c>
      <c r="AT76" s="26">
        <f t="shared" si="131"/>
        <v>0</v>
      </c>
      <c r="AU76" s="26">
        <f t="shared" si="131"/>
        <v>0</v>
      </c>
      <c r="AV76" s="26">
        <f t="shared" si="131"/>
        <v>0</v>
      </c>
      <c r="AW76" s="27">
        <f t="shared" si="131"/>
        <v>0</v>
      </c>
      <c r="AY76" s="13"/>
      <c r="AZ76" s="283"/>
      <c r="BA76" s="283"/>
      <c r="BB76" s="283"/>
      <c r="BC76" s="283"/>
      <c r="BD76" s="283"/>
      <c r="BE76" s="283"/>
      <c r="BF76" s="283"/>
      <c r="BG76" s="283"/>
      <c r="BH76" s="283"/>
      <c r="BI76" s="283"/>
      <c r="BJ76" s="283"/>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row>
    <row r="77" spans="1:91" ht="15" customHeight="1" x14ac:dyDescent="0.3">
      <c r="A77" s="10"/>
      <c r="B77" s="10"/>
      <c r="C77" s="10"/>
      <c r="D77" s="300" t="s">
        <v>50</v>
      </c>
      <c r="E77" s="300"/>
      <c r="F77" s="300"/>
      <c r="G77" s="300"/>
      <c r="H77" s="300"/>
      <c r="I77" s="300"/>
      <c r="J77" s="300"/>
      <c r="K77" s="301"/>
      <c r="L77" s="50"/>
      <c r="M77" s="51"/>
      <c r="N77" s="310" t="s">
        <v>39</v>
      </c>
      <c r="O77" s="310"/>
      <c r="P77" s="103">
        <f>SUM(P75:P76)</f>
        <v>33</v>
      </c>
      <c r="Q77" s="104">
        <f>SUM(Q75:Q76)</f>
        <v>0</v>
      </c>
      <c r="R77" s="104">
        <f>SUM(R75:R76)</f>
        <v>0</v>
      </c>
      <c r="S77" s="104">
        <f>SUM(S75:S76)</f>
        <v>0</v>
      </c>
      <c r="T77" s="104">
        <f t="shared" ref="T77:AW77" si="132">SUM(T75:T76)</f>
        <v>33</v>
      </c>
      <c r="U77" s="104">
        <f t="shared" si="132"/>
        <v>33</v>
      </c>
      <c r="V77" s="104">
        <f t="shared" si="132"/>
        <v>33</v>
      </c>
      <c r="W77" s="104">
        <f t="shared" si="132"/>
        <v>0</v>
      </c>
      <c r="X77" s="104">
        <f t="shared" si="132"/>
        <v>0</v>
      </c>
      <c r="Y77" s="104">
        <f t="shared" si="132"/>
        <v>0</v>
      </c>
      <c r="Z77" s="104">
        <f t="shared" si="132"/>
        <v>0</v>
      </c>
      <c r="AA77" s="104">
        <f t="shared" si="132"/>
        <v>0</v>
      </c>
      <c r="AB77" s="104">
        <f t="shared" si="132"/>
        <v>0</v>
      </c>
      <c r="AC77" s="104">
        <f t="shared" si="132"/>
        <v>0</v>
      </c>
      <c r="AD77" s="104">
        <f t="shared" si="132"/>
        <v>0</v>
      </c>
      <c r="AE77" s="104">
        <f t="shared" si="132"/>
        <v>0</v>
      </c>
      <c r="AF77" s="104">
        <f t="shared" si="132"/>
        <v>0</v>
      </c>
      <c r="AG77" s="104">
        <f t="shared" si="132"/>
        <v>0</v>
      </c>
      <c r="AH77" s="104">
        <f t="shared" si="132"/>
        <v>0</v>
      </c>
      <c r="AI77" s="104">
        <f t="shared" si="132"/>
        <v>0</v>
      </c>
      <c r="AJ77" s="104">
        <f t="shared" si="132"/>
        <v>0</v>
      </c>
      <c r="AK77" s="104">
        <f t="shared" si="132"/>
        <v>0</v>
      </c>
      <c r="AL77" s="104">
        <f t="shared" si="132"/>
        <v>0</v>
      </c>
      <c r="AM77" s="104">
        <f t="shared" si="132"/>
        <v>0</v>
      </c>
      <c r="AN77" s="104">
        <f t="shared" si="132"/>
        <v>0</v>
      </c>
      <c r="AO77" s="104">
        <f t="shared" si="132"/>
        <v>0</v>
      </c>
      <c r="AP77" s="104">
        <f t="shared" si="132"/>
        <v>0</v>
      </c>
      <c r="AQ77" s="104">
        <f t="shared" si="132"/>
        <v>0</v>
      </c>
      <c r="AR77" s="104">
        <f t="shared" si="132"/>
        <v>0</v>
      </c>
      <c r="AS77" s="104">
        <f t="shared" si="132"/>
        <v>0</v>
      </c>
      <c r="AT77" s="104">
        <f t="shared" si="132"/>
        <v>0</v>
      </c>
      <c r="AU77" s="104">
        <f t="shared" si="132"/>
        <v>0</v>
      </c>
      <c r="AV77" s="104">
        <f t="shared" si="132"/>
        <v>0</v>
      </c>
      <c r="AW77" s="105">
        <f t="shared" si="132"/>
        <v>0</v>
      </c>
      <c r="AY77" s="13"/>
      <c r="AZ77" s="283"/>
      <c r="BA77" s="283"/>
      <c r="BB77" s="283"/>
      <c r="BC77" s="283"/>
      <c r="BD77" s="283"/>
      <c r="BE77" s="283"/>
      <c r="BF77" s="283"/>
      <c r="BG77" s="283"/>
      <c r="BH77" s="283"/>
      <c r="BI77" s="283"/>
      <c r="BJ77" s="283"/>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row>
    <row r="78" spans="1:91" ht="22.5" customHeight="1" thickBot="1" x14ac:dyDescent="0.35">
      <c r="A78" s="10"/>
      <c r="B78" s="10"/>
      <c r="C78" s="10"/>
      <c r="D78" s="302" t="s">
        <v>51</v>
      </c>
      <c r="E78" s="302"/>
      <c r="F78" s="302"/>
      <c r="G78" s="302"/>
      <c r="H78" s="302"/>
      <c r="I78" s="302"/>
      <c r="J78" s="302"/>
      <c r="K78" s="303"/>
      <c r="L78" s="52"/>
      <c r="M78" s="51"/>
      <c r="N78" s="310" t="s">
        <v>40</v>
      </c>
      <c r="O78" s="310"/>
      <c r="P78" s="106">
        <f>SUM(P77/P79)</f>
        <v>1</v>
      </c>
      <c r="Q78" s="107">
        <f>SUM(Q77/Q79)</f>
        <v>0</v>
      </c>
      <c r="R78" s="107">
        <f>SUM(R77/R79)</f>
        <v>0</v>
      </c>
      <c r="S78" s="107">
        <f t="shared" ref="S78:AW78" si="133">SUM(S77/S79)</f>
        <v>0</v>
      </c>
      <c r="T78" s="107">
        <f t="shared" si="133"/>
        <v>1</v>
      </c>
      <c r="U78" s="107">
        <f t="shared" si="133"/>
        <v>1</v>
      </c>
      <c r="V78" s="107">
        <f t="shared" si="133"/>
        <v>1</v>
      </c>
      <c r="W78" s="107" t="e">
        <f t="shared" si="133"/>
        <v>#DIV/0!</v>
      </c>
      <c r="X78" s="107" t="e">
        <f t="shared" si="133"/>
        <v>#DIV/0!</v>
      </c>
      <c r="Y78" s="107" t="e">
        <f t="shared" si="133"/>
        <v>#DIV/0!</v>
      </c>
      <c r="Z78" s="107" t="e">
        <f t="shared" si="133"/>
        <v>#DIV/0!</v>
      </c>
      <c r="AA78" s="107" t="e">
        <f t="shared" si="133"/>
        <v>#DIV/0!</v>
      </c>
      <c r="AB78" s="107" t="e">
        <f t="shared" si="133"/>
        <v>#DIV/0!</v>
      </c>
      <c r="AC78" s="107" t="e">
        <f t="shared" si="133"/>
        <v>#DIV/0!</v>
      </c>
      <c r="AD78" s="107" t="e">
        <f t="shared" si="133"/>
        <v>#DIV/0!</v>
      </c>
      <c r="AE78" s="107" t="e">
        <f t="shared" si="133"/>
        <v>#DIV/0!</v>
      </c>
      <c r="AF78" s="107" t="e">
        <f t="shared" si="133"/>
        <v>#DIV/0!</v>
      </c>
      <c r="AG78" s="107" t="e">
        <f t="shared" si="133"/>
        <v>#DIV/0!</v>
      </c>
      <c r="AH78" s="107" t="e">
        <f t="shared" si="133"/>
        <v>#DIV/0!</v>
      </c>
      <c r="AI78" s="107" t="e">
        <f t="shared" si="133"/>
        <v>#DIV/0!</v>
      </c>
      <c r="AJ78" s="107" t="e">
        <f t="shared" si="133"/>
        <v>#DIV/0!</v>
      </c>
      <c r="AK78" s="107" t="e">
        <f t="shared" si="133"/>
        <v>#DIV/0!</v>
      </c>
      <c r="AL78" s="107" t="e">
        <f t="shared" si="133"/>
        <v>#DIV/0!</v>
      </c>
      <c r="AM78" s="107" t="e">
        <f t="shared" si="133"/>
        <v>#DIV/0!</v>
      </c>
      <c r="AN78" s="107" t="e">
        <f t="shared" si="133"/>
        <v>#DIV/0!</v>
      </c>
      <c r="AO78" s="107" t="e">
        <f t="shared" si="133"/>
        <v>#DIV/0!</v>
      </c>
      <c r="AP78" s="107" t="e">
        <f t="shared" si="133"/>
        <v>#DIV/0!</v>
      </c>
      <c r="AQ78" s="107" t="e">
        <f t="shared" si="133"/>
        <v>#DIV/0!</v>
      </c>
      <c r="AR78" s="107" t="e">
        <f t="shared" si="133"/>
        <v>#DIV/0!</v>
      </c>
      <c r="AS78" s="107" t="e">
        <f t="shared" si="133"/>
        <v>#DIV/0!</v>
      </c>
      <c r="AT78" s="107" t="e">
        <f t="shared" si="133"/>
        <v>#DIV/0!</v>
      </c>
      <c r="AU78" s="107" t="e">
        <f t="shared" si="133"/>
        <v>#DIV/0!</v>
      </c>
      <c r="AV78" s="107" t="e">
        <f t="shared" si="133"/>
        <v>#DIV/0!</v>
      </c>
      <c r="AW78" s="108" t="e">
        <f t="shared" si="133"/>
        <v>#DIV/0!</v>
      </c>
      <c r="AY78" s="13"/>
      <c r="AZ78" s="283"/>
      <c r="BA78" s="283"/>
      <c r="BB78" s="283"/>
      <c r="BC78" s="283"/>
      <c r="BD78" s="283"/>
      <c r="BE78" s="283"/>
      <c r="BF78" s="283"/>
      <c r="BG78" s="283"/>
      <c r="BH78" s="283"/>
      <c r="BI78" s="283"/>
      <c r="BJ78" s="283"/>
      <c r="BK78" s="16"/>
      <c r="BL78" s="16"/>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16"/>
    </row>
    <row r="79" spans="1:91" ht="19.5" thickBot="1" x14ac:dyDescent="0.35">
      <c r="A79" s="10"/>
      <c r="B79" s="10"/>
      <c r="C79" s="10"/>
      <c r="D79" s="102"/>
      <c r="E79" s="10"/>
      <c r="F79" s="10"/>
      <c r="G79" s="10"/>
      <c r="H79" s="10"/>
      <c r="I79" s="10"/>
      <c r="J79" s="10"/>
      <c r="K79" s="10"/>
      <c r="L79" s="53"/>
      <c r="M79" s="54"/>
      <c r="N79" s="298" t="s">
        <v>41</v>
      </c>
      <c r="O79" s="298" t="s">
        <v>41</v>
      </c>
      <c r="P79" s="55">
        <f>SUM(P72:P76)</f>
        <v>33</v>
      </c>
      <c r="Q79" s="56">
        <f t="shared" ref="Q79:R79" si="134">SUM(Q72:Q76)</f>
        <v>33</v>
      </c>
      <c r="R79" s="56">
        <f t="shared" si="134"/>
        <v>33</v>
      </c>
      <c r="S79" s="56">
        <f t="shared" ref="S79:AW79" si="135">SUM(S72:S76)</f>
        <v>33</v>
      </c>
      <c r="T79" s="56">
        <f t="shared" si="135"/>
        <v>33</v>
      </c>
      <c r="U79" s="56">
        <f t="shared" si="135"/>
        <v>33</v>
      </c>
      <c r="V79" s="56">
        <f t="shared" si="135"/>
        <v>33</v>
      </c>
      <c r="W79" s="56">
        <f t="shared" si="135"/>
        <v>0</v>
      </c>
      <c r="X79" s="56">
        <f t="shared" si="135"/>
        <v>0</v>
      </c>
      <c r="Y79" s="56">
        <f t="shared" si="135"/>
        <v>0</v>
      </c>
      <c r="Z79" s="56">
        <f t="shared" si="135"/>
        <v>0</v>
      </c>
      <c r="AA79" s="56">
        <f t="shared" si="135"/>
        <v>0</v>
      </c>
      <c r="AB79" s="56">
        <f t="shared" si="135"/>
        <v>0</v>
      </c>
      <c r="AC79" s="56">
        <f t="shared" si="135"/>
        <v>0</v>
      </c>
      <c r="AD79" s="56">
        <f t="shared" si="135"/>
        <v>0</v>
      </c>
      <c r="AE79" s="56">
        <f t="shared" si="135"/>
        <v>0</v>
      </c>
      <c r="AF79" s="56">
        <f t="shared" si="135"/>
        <v>0</v>
      </c>
      <c r="AG79" s="56">
        <f t="shared" si="135"/>
        <v>0</v>
      </c>
      <c r="AH79" s="56">
        <f t="shared" si="135"/>
        <v>0</v>
      </c>
      <c r="AI79" s="56">
        <f t="shared" si="135"/>
        <v>0</v>
      </c>
      <c r="AJ79" s="56">
        <f t="shared" si="135"/>
        <v>0</v>
      </c>
      <c r="AK79" s="56">
        <f t="shared" si="135"/>
        <v>0</v>
      </c>
      <c r="AL79" s="56">
        <f t="shared" si="135"/>
        <v>0</v>
      </c>
      <c r="AM79" s="56">
        <f t="shared" si="135"/>
        <v>0</v>
      </c>
      <c r="AN79" s="56">
        <f t="shared" si="135"/>
        <v>0</v>
      </c>
      <c r="AO79" s="56">
        <f t="shared" si="135"/>
        <v>0</v>
      </c>
      <c r="AP79" s="56">
        <f t="shared" si="135"/>
        <v>0</v>
      </c>
      <c r="AQ79" s="56">
        <f t="shared" si="135"/>
        <v>0</v>
      </c>
      <c r="AR79" s="56">
        <f t="shared" si="135"/>
        <v>0</v>
      </c>
      <c r="AS79" s="56">
        <f t="shared" si="135"/>
        <v>0</v>
      </c>
      <c r="AT79" s="56">
        <f t="shared" si="135"/>
        <v>0</v>
      </c>
      <c r="AU79" s="56">
        <f t="shared" si="135"/>
        <v>0</v>
      </c>
      <c r="AV79" s="56">
        <f t="shared" si="135"/>
        <v>0</v>
      </c>
      <c r="AW79" s="57">
        <f t="shared" si="135"/>
        <v>0</v>
      </c>
      <c r="AY79" s="13"/>
      <c r="AZ79" s="283"/>
      <c r="BA79" s="283"/>
      <c r="BB79" s="283"/>
      <c r="BC79" s="283"/>
      <c r="BD79" s="283"/>
      <c r="BE79" s="283"/>
      <c r="BF79" s="283"/>
      <c r="BG79" s="283"/>
      <c r="BH79" s="283"/>
      <c r="BI79" s="283"/>
      <c r="BJ79" s="283"/>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row>
    <row r="80" spans="1:91" x14ac:dyDescent="0.25">
      <c r="A80" s="10"/>
      <c r="B80" s="10"/>
      <c r="C80" s="10"/>
      <c r="D80" s="102"/>
      <c r="E80" s="10"/>
      <c r="F80" s="10"/>
      <c r="G80" s="10"/>
      <c r="H80" s="10"/>
      <c r="I80" s="10"/>
      <c r="J80" s="10"/>
      <c r="K80" s="10"/>
      <c r="L80" s="10"/>
      <c r="M80" s="10"/>
      <c r="N80" s="10"/>
      <c r="O80" s="10"/>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Y80" s="13"/>
      <c r="AZ80" s="283"/>
      <c r="BA80" s="283"/>
      <c r="BB80" s="283"/>
      <c r="BC80" s="283"/>
      <c r="BD80" s="283"/>
      <c r="BE80" s="283"/>
      <c r="BF80" s="283"/>
      <c r="BG80" s="283"/>
      <c r="BH80" s="283"/>
      <c r="BI80" s="283"/>
      <c r="BJ80" s="283"/>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row>
    <row r="81" spans="1:91" x14ac:dyDescent="0.25">
      <c r="A81" s="10"/>
      <c r="B81" s="10"/>
      <c r="C81" s="10"/>
      <c r="D81" s="102"/>
      <c r="E81" s="10"/>
      <c r="F81" s="10"/>
      <c r="G81" s="10"/>
      <c r="H81" s="10"/>
      <c r="I81" s="10"/>
      <c r="J81" s="10"/>
      <c r="K81" s="10"/>
      <c r="L81" s="10"/>
      <c r="M81" s="10"/>
      <c r="N81" s="10"/>
      <c r="O81" s="10"/>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Y81" s="13"/>
      <c r="AZ81" s="283"/>
      <c r="BA81" s="283"/>
      <c r="BB81" s="283"/>
      <c r="BC81" s="283"/>
      <c r="BD81" s="283"/>
      <c r="BE81" s="283"/>
      <c r="BF81" s="283"/>
      <c r="BG81" s="283"/>
      <c r="BH81" s="283"/>
      <c r="BI81" s="283"/>
      <c r="BJ81" s="283"/>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row>
    <row r="82" spans="1:91" x14ac:dyDescent="0.25">
      <c r="A82" s="10"/>
      <c r="B82" s="10"/>
      <c r="C82" s="10"/>
      <c r="D82" s="102"/>
      <c r="E82" s="10"/>
      <c r="F82" s="10"/>
      <c r="G82" s="10"/>
      <c r="H82" s="10"/>
      <c r="I82" s="10"/>
      <c r="J82" s="10"/>
      <c r="K82" s="10"/>
      <c r="L82" s="10"/>
      <c r="M82" s="10"/>
      <c r="N82" s="10"/>
      <c r="O82" s="10"/>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Y82" s="13"/>
      <c r="AZ82" s="283"/>
      <c r="BA82" s="283"/>
      <c r="BB82" s="283"/>
      <c r="BC82" s="283"/>
      <c r="BD82" s="283"/>
      <c r="BE82" s="283"/>
      <c r="BF82" s="283"/>
      <c r="BG82" s="283"/>
      <c r="BH82" s="283"/>
      <c r="BI82" s="283"/>
      <c r="BJ82" s="283"/>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row>
    <row r="83" spans="1:91" hidden="1" x14ac:dyDescent="0.25">
      <c r="A83" s="10"/>
      <c r="B83" s="10"/>
      <c r="C83" s="10"/>
      <c r="D83" s="102"/>
      <c r="E83" s="10"/>
      <c r="F83" s="10"/>
      <c r="G83" s="10"/>
      <c r="H83" s="10"/>
      <c r="I83" s="10"/>
      <c r="J83" s="10"/>
      <c r="K83" s="10"/>
      <c r="L83" s="10"/>
      <c r="M83" s="10"/>
      <c r="N83" s="10"/>
      <c r="O83" s="10"/>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Y83" s="13"/>
      <c r="AZ83" s="283"/>
      <c r="BA83" s="283"/>
      <c r="BB83" s="283"/>
      <c r="BC83" s="283"/>
      <c r="BD83" s="283"/>
      <c r="BE83" s="283"/>
      <c r="BF83" s="283"/>
      <c r="BG83" s="283"/>
      <c r="BH83" s="283"/>
      <c r="BI83" s="283"/>
      <c r="BJ83" s="283"/>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row>
    <row r="84" spans="1:91" hidden="1" x14ac:dyDescent="0.25">
      <c r="A84" s="10"/>
      <c r="B84" s="10"/>
      <c r="C84" s="10"/>
      <c r="D84" s="102"/>
      <c r="E84" s="10"/>
      <c r="F84" s="10"/>
      <c r="G84" s="10"/>
      <c r="H84" s="10"/>
      <c r="I84" s="10"/>
      <c r="J84" s="10"/>
      <c r="K84" s="10"/>
      <c r="L84" s="10"/>
      <c r="M84" s="10"/>
      <c r="N84" s="10"/>
      <c r="O84" s="10"/>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Y84" s="13"/>
      <c r="AZ84" s="283"/>
      <c r="BA84" s="283"/>
      <c r="BB84" s="283"/>
      <c r="BC84" s="283"/>
      <c r="BD84" s="283"/>
      <c r="BE84" s="283"/>
      <c r="BF84" s="283"/>
      <c r="BG84" s="283"/>
      <c r="BH84" s="283"/>
      <c r="BI84" s="283"/>
      <c r="BJ84" s="283"/>
      <c r="BK84" s="16"/>
      <c r="BL84" s="16"/>
      <c r="BM84" s="16"/>
      <c r="BN84" s="16"/>
      <c r="BO84" s="16"/>
      <c r="BP84" s="16"/>
      <c r="BQ84" s="16"/>
      <c r="BR84" s="16"/>
      <c r="BS84" s="16"/>
      <c r="BT84" s="16"/>
      <c r="BU84" s="16"/>
      <c r="BV84" s="16"/>
      <c r="BW84" s="16"/>
      <c r="BX84" s="16"/>
      <c r="BY84" s="16"/>
      <c r="BZ84" s="16"/>
      <c r="CA84" s="16"/>
      <c r="CB84" s="16"/>
      <c r="CC84" s="16"/>
      <c r="CD84" s="16"/>
      <c r="CE84" s="16"/>
      <c r="CF84" s="16"/>
      <c r="CG84" s="16"/>
      <c r="CH84" s="16"/>
      <c r="CI84" s="16"/>
      <c r="CJ84" s="16"/>
      <c r="CK84" s="16"/>
      <c r="CL84" s="16"/>
      <c r="CM84" s="16"/>
    </row>
    <row r="85" spans="1:91" hidden="1" x14ac:dyDescent="0.25">
      <c r="A85" s="10"/>
      <c r="B85" s="10"/>
      <c r="C85" s="10"/>
      <c r="D85" s="102"/>
      <c r="E85" s="10"/>
      <c r="F85" s="10"/>
      <c r="G85" s="10"/>
      <c r="H85" s="10"/>
      <c r="I85" s="10"/>
      <c r="J85" s="10"/>
      <c r="K85" s="10"/>
      <c r="L85" s="10"/>
      <c r="M85" s="10"/>
      <c r="N85" s="10"/>
      <c r="O85" s="10"/>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Y85" s="13"/>
      <c r="AZ85" s="283"/>
      <c r="BA85" s="283"/>
      <c r="BB85" s="283"/>
      <c r="BC85" s="283"/>
      <c r="BD85" s="283"/>
      <c r="BE85" s="283"/>
      <c r="BF85" s="283"/>
      <c r="BG85" s="283"/>
      <c r="BH85" s="283"/>
      <c r="BI85" s="283"/>
      <c r="BJ85" s="283"/>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row>
    <row r="86" spans="1:91" hidden="1" x14ac:dyDescent="0.25">
      <c r="A86" s="10"/>
      <c r="B86" s="10"/>
      <c r="C86" s="10"/>
      <c r="D86" s="102"/>
      <c r="E86" s="10"/>
      <c r="F86" s="10"/>
      <c r="G86" s="10"/>
      <c r="H86" s="10"/>
      <c r="I86" s="10"/>
      <c r="J86" s="10"/>
      <c r="K86" s="10"/>
      <c r="L86" s="10"/>
      <c r="M86" s="10"/>
      <c r="N86" s="10"/>
      <c r="O86" s="10"/>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Y86" s="13"/>
      <c r="AZ86" s="283"/>
      <c r="BA86" s="283"/>
      <c r="BB86" s="283"/>
      <c r="BC86" s="283"/>
      <c r="BD86" s="283"/>
      <c r="BE86" s="283"/>
      <c r="BF86" s="283"/>
      <c r="BG86" s="283"/>
      <c r="BH86" s="283"/>
      <c r="BI86" s="283"/>
      <c r="BJ86" s="283"/>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row>
    <row r="87" spans="1:91" hidden="1" x14ac:dyDescent="0.25">
      <c r="A87" s="10"/>
      <c r="B87" s="10"/>
      <c r="C87" s="10"/>
      <c r="D87" s="102"/>
      <c r="E87" s="10"/>
      <c r="F87" s="10"/>
      <c r="G87" s="10"/>
      <c r="H87" s="10"/>
      <c r="I87" s="10"/>
      <c r="J87" s="10"/>
      <c r="K87" s="10"/>
      <c r="L87" s="10"/>
      <c r="M87" s="10"/>
      <c r="N87" s="10"/>
      <c r="O87" s="10"/>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Y87" s="13"/>
      <c r="AZ87" s="283"/>
      <c r="BA87" s="283"/>
      <c r="BB87" s="283"/>
      <c r="BC87" s="283"/>
      <c r="BD87" s="283"/>
      <c r="BE87" s="283"/>
      <c r="BF87" s="283"/>
      <c r="BG87" s="283"/>
      <c r="BH87" s="283"/>
      <c r="BI87" s="283"/>
      <c r="BJ87" s="283"/>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row>
    <row r="88" spans="1:91" hidden="1" x14ac:dyDescent="0.25">
      <c r="A88" s="10"/>
      <c r="B88" s="10"/>
      <c r="C88" s="10"/>
      <c r="D88" s="102"/>
      <c r="E88" s="10"/>
      <c r="F88" s="10"/>
      <c r="G88" s="10"/>
      <c r="H88" s="10"/>
      <c r="I88" s="10"/>
      <c r="J88" s="10"/>
      <c r="K88" s="10"/>
      <c r="L88" s="10"/>
      <c r="M88" s="10"/>
      <c r="N88" s="10"/>
      <c r="O88" s="10"/>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Y88" s="13"/>
      <c r="AZ88" s="283"/>
      <c r="BA88" s="283"/>
      <c r="BB88" s="283"/>
      <c r="BC88" s="283"/>
      <c r="BD88" s="283"/>
      <c r="BE88" s="283"/>
      <c r="BF88" s="283"/>
      <c r="BG88" s="283"/>
      <c r="BH88" s="283"/>
      <c r="BI88" s="283"/>
      <c r="BJ88" s="283"/>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row>
    <row r="89" spans="1:91" hidden="1" x14ac:dyDescent="0.25">
      <c r="A89" s="10"/>
      <c r="B89" s="10"/>
      <c r="C89" s="10"/>
      <c r="D89" s="102"/>
      <c r="E89" s="10"/>
      <c r="F89" s="10"/>
      <c r="G89" s="10"/>
      <c r="H89" s="10"/>
      <c r="I89" s="10"/>
      <c r="J89" s="10"/>
      <c r="K89" s="10"/>
      <c r="L89" s="10"/>
      <c r="M89" s="10"/>
      <c r="N89" s="10"/>
      <c r="O89" s="10"/>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Y89" s="13"/>
      <c r="AZ89" s="283"/>
      <c r="BA89" s="283"/>
      <c r="BB89" s="283"/>
      <c r="BC89" s="283"/>
      <c r="BD89" s="283"/>
      <c r="BE89" s="283"/>
      <c r="BF89" s="283"/>
      <c r="BG89" s="283"/>
      <c r="BH89" s="283"/>
      <c r="BI89" s="283"/>
      <c r="BJ89" s="283"/>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row>
    <row r="90" spans="1:91" hidden="1" x14ac:dyDescent="0.25">
      <c r="A90" s="10"/>
      <c r="B90" s="10"/>
      <c r="C90" s="10"/>
      <c r="D90" s="102"/>
      <c r="E90" s="10"/>
      <c r="F90" s="10"/>
      <c r="G90" s="10"/>
      <c r="H90" s="10"/>
      <c r="I90" s="10"/>
      <c r="J90" s="10"/>
      <c r="K90" s="10"/>
      <c r="L90" s="10"/>
      <c r="M90" s="10"/>
      <c r="N90" s="10"/>
      <c r="O90" s="10"/>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Y90" s="13"/>
      <c r="AZ90" s="283"/>
      <c r="BA90" s="283"/>
      <c r="BB90" s="283"/>
      <c r="BC90" s="283"/>
      <c r="BD90" s="283"/>
      <c r="BE90" s="283"/>
      <c r="BF90" s="283"/>
      <c r="BG90" s="283"/>
      <c r="BH90" s="283"/>
      <c r="BI90" s="283"/>
      <c r="BJ90" s="283"/>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row>
    <row r="91" spans="1:91" hidden="1" x14ac:dyDescent="0.25">
      <c r="A91" s="10"/>
      <c r="B91" s="10"/>
      <c r="C91" s="10"/>
      <c r="D91" s="102"/>
      <c r="E91" s="10"/>
      <c r="F91" s="10"/>
      <c r="G91" s="10"/>
      <c r="H91" s="10"/>
      <c r="I91" s="10"/>
      <c r="J91" s="10"/>
      <c r="K91" s="10"/>
      <c r="L91" s="10"/>
      <c r="M91" s="10"/>
      <c r="N91" s="10"/>
      <c r="O91" s="10"/>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Y91" s="13"/>
      <c r="AZ91" s="283"/>
      <c r="BA91" s="283"/>
      <c r="BB91" s="283"/>
      <c r="BC91" s="283"/>
      <c r="BD91" s="283"/>
      <c r="BE91" s="283"/>
      <c r="BF91" s="283"/>
      <c r="BG91" s="283"/>
      <c r="BH91" s="283"/>
      <c r="BI91" s="283"/>
      <c r="BJ91" s="283"/>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row>
    <row r="92" spans="1:91" hidden="1" x14ac:dyDescent="0.25">
      <c r="A92" s="10"/>
      <c r="B92" s="10"/>
      <c r="C92" s="10"/>
      <c r="D92" s="102"/>
      <c r="E92" s="10"/>
      <c r="F92" s="10"/>
      <c r="G92" s="10"/>
      <c r="H92" s="10"/>
      <c r="I92" s="10"/>
      <c r="J92" s="10"/>
      <c r="K92" s="10"/>
      <c r="L92" s="10"/>
      <c r="M92" s="10"/>
      <c r="N92" s="10"/>
      <c r="O92" s="10"/>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Y92" s="13"/>
      <c r="AZ92" s="283"/>
      <c r="BA92" s="283"/>
      <c r="BB92" s="283"/>
      <c r="BC92" s="283"/>
      <c r="BD92" s="283"/>
      <c r="BE92" s="283"/>
      <c r="BF92" s="283"/>
      <c r="BG92" s="283"/>
      <c r="BH92" s="283"/>
      <c r="BI92" s="283"/>
      <c r="BJ92" s="283"/>
      <c r="BK92" s="16"/>
      <c r="BL92" s="16"/>
      <c r="BM92" s="16"/>
      <c r="BN92" s="16"/>
      <c r="BO92" s="16"/>
      <c r="BP92" s="16"/>
      <c r="BQ92" s="16"/>
      <c r="BR92" s="16"/>
      <c r="BS92" s="16"/>
      <c r="BT92" s="16"/>
      <c r="BU92" s="16"/>
      <c r="BV92" s="16"/>
      <c r="BW92" s="16"/>
      <c r="BX92" s="16"/>
      <c r="BY92" s="16"/>
      <c r="BZ92" s="16"/>
      <c r="CA92" s="16"/>
      <c r="CB92" s="16"/>
      <c r="CC92" s="16"/>
      <c r="CD92" s="16"/>
      <c r="CE92" s="16"/>
      <c r="CF92" s="16"/>
      <c r="CG92" s="16"/>
      <c r="CH92" s="16"/>
      <c r="CI92" s="16"/>
      <c r="CJ92" s="16"/>
      <c r="CK92" s="16"/>
      <c r="CL92" s="16"/>
      <c r="CM92" s="16"/>
    </row>
    <row r="93" spans="1:91" hidden="1" x14ac:dyDescent="0.25">
      <c r="A93" s="10"/>
      <c r="B93" s="10"/>
      <c r="C93" s="10"/>
      <c r="D93" s="102"/>
      <c r="E93" s="10"/>
      <c r="F93" s="10"/>
      <c r="G93" s="10"/>
      <c r="H93" s="10"/>
      <c r="I93" s="10"/>
      <c r="J93" s="10"/>
      <c r="K93" s="10"/>
      <c r="L93" s="10"/>
      <c r="M93" s="10"/>
      <c r="N93" s="10"/>
      <c r="O93" s="10"/>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Y93" s="13"/>
      <c r="AZ93" s="283"/>
      <c r="BA93" s="283"/>
      <c r="BB93" s="283"/>
      <c r="BC93" s="283"/>
      <c r="BD93" s="283"/>
      <c r="BE93" s="283"/>
      <c r="BF93" s="283"/>
      <c r="BG93" s="283"/>
      <c r="BH93" s="283"/>
      <c r="BI93" s="283"/>
      <c r="BJ93" s="283"/>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row>
    <row r="94" spans="1:91" hidden="1" x14ac:dyDescent="0.25">
      <c r="A94" s="10"/>
      <c r="B94" s="10"/>
      <c r="C94" s="10"/>
      <c r="D94" s="102"/>
      <c r="E94" s="10"/>
      <c r="F94" s="10"/>
      <c r="G94" s="10"/>
      <c r="H94" s="10"/>
      <c r="I94" s="10"/>
      <c r="J94" s="10"/>
      <c r="K94" s="10"/>
      <c r="L94" s="10"/>
      <c r="M94" s="10"/>
      <c r="N94" s="10"/>
      <c r="O94" s="10"/>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Y94" s="13"/>
      <c r="AZ94" s="283"/>
      <c r="BA94" s="283"/>
      <c r="BB94" s="283"/>
      <c r="BC94" s="283"/>
      <c r="BD94" s="283"/>
      <c r="BE94" s="283"/>
      <c r="BF94" s="283"/>
      <c r="BG94" s="283"/>
      <c r="BH94" s="283"/>
      <c r="BI94" s="283"/>
      <c r="BJ94" s="283"/>
      <c r="BK94" s="16"/>
      <c r="BL94" s="16"/>
      <c r="BM94" s="16"/>
      <c r="BN94" s="16"/>
      <c r="BO94" s="16"/>
      <c r="BP94" s="16"/>
      <c r="BQ94" s="16"/>
      <c r="BR94" s="16"/>
      <c r="BS94" s="16"/>
      <c r="BT94" s="16"/>
      <c r="BU94" s="16"/>
      <c r="BV94" s="16"/>
      <c r="BW94" s="16"/>
      <c r="BX94" s="16"/>
      <c r="BY94" s="16"/>
      <c r="BZ94" s="16"/>
      <c r="CA94" s="16"/>
      <c r="CB94" s="16"/>
      <c r="CC94" s="16"/>
      <c r="CD94" s="16"/>
      <c r="CE94" s="16"/>
      <c r="CF94" s="16"/>
      <c r="CG94" s="16"/>
      <c r="CH94" s="16"/>
      <c r="CI94" s="16"/>
      <c r="CJ94" s="16"/>
      <c r="CK94" s="16"/>
      <c r="CL94" s="16"/>
      <c r="CM94" s="16"/>
    </row>
    <row r="95" spans="1:91" hidden="1" x14ac:dyDescent="0.25">
      <c r="A95" s="10"/>
      <c r="B95" s="10"/>
      <c r="C95" s="10"/>
      <c r="D95" s="102"/>
      <c r="E95" s="10"/>
      <c r="F95" s="10"/>
      <c r="G95" s="10"/>
      <c r="H95" s="10"/>
      <c r="I95" s="10"/>
      <c r="J95" s="10"/>
      <c r="K95" s="10"/>
      <c r="L95" s="10"/>
      <c r="M95" s="10"/>
      <c r="N95" s="10"/>
      <c r="O95" s="10"/>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Y95" s="13"/>
      <c r="AZ95" s="283"/>
      <c r="BA95" s="283"/>
      <c r="BB95" s="283"/>
      <c r="BC95" s="283"/>
      <c r="BD95" s="283"/>
      <c r="BE95" s="283"/>
      <c r="BF95" s="283"/>
      <c r="BG95" s="283"/>
      <c r="BH95" s="283"/>
      <c r="BI95" s="283"/>
      <c r="BJ95" s="283"/>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row>
    <row r="96" spans="1:91" hidden="1" x14ac:dyDescent="0.25">
      <c r="A96" s="10"/>
      <c r="B96" s="10"/>
      <c r="C96" s="10"/>
      <c r="D96" s="102"/>
      <c r="E96" s="10"/>
      <c r="F96" s="10"/>
      <c r="G96" s="10"/>
      <c r="H96" s="10"/>
      <c r="I96" s="10"/>
      <c r="J96" s="10"/>
      <c r="K96" s="10"/>
      <c r="L96" s="10"/>
      <c r="M96" s="10"/>
      <c r="N96" s="10"/>
      <c r="O96" s="10"/>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Y96" s="13"/>
      <c r="AZ96" s="283"/>
      <c r="BA96" s="283"/>
      <c r="BB96" s="283"/>
      <c r="BC96" s="283"/>
      <c r="BD96" s="283"/>
      <c r="BE96" s="283"/>
      <c r="BF96" s="283"/>
      <c r="BG96" s="283"/>
      <c r="BH96" s="283"/>
      <c r="BI96" s="283"/>
      <c r="BJ96" s="283"/>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row>
    <row r="97" spans="1:91" hidden="1" x14ac:dyDescent="0.25">
      <c r="A97" s="10"/>
      <c r="B97" s="10"/>
      <c r="C97" s="10"/>
      <c r="D97" s="102"/>
      <c r="E97" s="10"/>
      <c r="F97" s="10"/>
      <c r="G97" s="10"/>
      <c r="H97" s="10"/>
      <c r="I97" s="10"/>
      <c r="J97" s="10"/>
      <c r="K97" s="10"/>
      <c r="L97" s="10"/>
      <c r="M97" s="10"/>
      <c r="N97" s="10"/>
      <c r="O97" s="10"/>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Y97" s="13"/>
      <c r="AZ97" s="283"/>
      <c r="BA97" s="283"/>
      <c r="BB97" s="283"/>
      <c r="BC97" s="283"/>
      <c r="BD97" s="283"/>
      <c r="BE97" s="283"/>
      <c r="BF97" s="283"/>
      <c r="BG97" s="283"/>
      <c r="BH97" s="283"/>
      <c r="BI97" s="283"/>
      <c r="BJ97" s="283"/>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row>
    <row r="98" spans="1:91" hidden="1" x14ac:dyDescent="0.25">
      <c r="A98" s="10"/>
      <c r="B98" s="10"/>
      <c r="C98" s="10"/>
      <c r="D98" s="102"/>
      <c r="E98" s="10"/>
      <c r="F98" s="10"/>
      <c r="G98" s="10"/>
      <c r="H98" s="10"/>
      <c r="I98" s="10"/>
      <c r="J98" s="10"/>
      <c r="K98" s="10"/>
      <c r="L98" s="10"/>
      <c r="M98" s="10"/>
      <c r="N98" s="10"/>
      <c r="O98" s="10"/>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Y98" s="13"/>
      <c r="AZ98" s="283"/>
      <c r="BA98" s="283"/>
      <c r="BB98" s="283"/>
      <c r="BC98" s="283"/>
      <c r="BD98" s="283"/>
      <c r="BE98" s="283"/>
      <c r="BF98" s="283"/>
      <c r="BG98" s="283"/>
      <c r="BH98" s="283"/>
      <c r="BI98" s="283"/>
      <c r="BJ98" s="283"/>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row>
    <row r="99" spans="1:91" hidden="1" x14ac:dyDescent="0.25">
      <c r="A99" s="10"/>
      <c r="B99" s="10"/>
      <c r="C99" s="10"/>
      <c r="D99" s="102"/>
      <c r="E99" s="10"/>
      <c r="F99" s="10"/>
      <c r="G99" s="10"/>
      <c r="H99" s="10"/>
      <c r="I99" s="10"/>
      <c r="J99" s="10"/>
      <c r="K99" s="10"/>
      <c r="L99" s="10"/>
      <c r="M99" s="10"/>
      <c r="N99" s="10"/>
      <c r="O99" s="10"/>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Y99" s="13"/>
      <c r="AZ99" s="283"/>
      <c r="BA99" s="283"/>
      <c r="BB99" s="283"/>
      <c r="BC99" s="283"/>
      <c r="BD99" s="283"/>
      <c r="BE99" s="283"/>
      <c r="BF99" s="283"/>
      <c r="BG99" s="283"/>
      <c r="BH99" s="283"/>
      <c r="BI99" s="283"/>
      <c r="BJ99" s="283"/>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row>
    <row r="100" spans="1:91" hidden="1" x14ac:dyDescent="0.25">
      <c r="A100" s="10"/>
      <c r="B100" s="10"/>
      <c r="C100" s="10"/>
      <c r="D100" s="102"/>
      <c r="E100" s="10"/>
      <c r="F100" s="10"/>
      <c r="G100" s="10"/>
      <c r="H100" s="10"/>
      <c r="I100" s="10"/>
      <c r="J100" s="10"/>
      <c r="K100" s="10"/>
      <c r="L100" s="10"/>
      <c r="M100" s="10"/>
      <c r="N100" s="10"/>
      <c r="O100" s="10"/>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Y100" s="13"/>
      <c r="AZ100" s="283"/>
      <c r="BA100" s="283"/>
      <c r="BB100" s="283"/>
      <c r="BC100" s="283"/>
      <c r="BD100" s="283"/>
      <c r="BE100" s="283"/>
      <c r="BF100" s="283"/>
      <c r="BG100" s="283"/>
      <c r="BH100" s="283"/>
      <c r="BI100" s="283"/>
      <c r="BJ100" s="283"/>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row>
    <row r="101" spans="1:91" hidden="1" x14ac:dyDescent="0.25">
      <c r="A101" s="10"/>
      <c r="B101" s="10"/>
      <c r="C101" s="10"/>
      <c r="D101" s="102"/>
      <c r="E101" s="10"/>
      <c r="F101" s="10"/>
      <c r="G101" s="10"/>
      <c r="H101" s="10"/>
      <c r="I101" s="10"/>
      <c r="J101" s="10"/>
      <c r="K101" s="10"/>
      <c r="L101" s="10"/>
      <c r="M101" s="10"/>
      <c r="N101" s="10"/>
      <c r="O101" s="10"/>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Y101" s="13"/>
      <c r="AZ101" s="283"/>
      <c r="BA101" s="283"/>
      <c r="BB101" s="283"/>
      <c r="BC101" s="283"/>
      <c r="BD101" s="283"/>
      <c r="BE101" s="283"/>
      <c r="BF101" s="283"/>
      <c r="BG101" s="283"/>
      <c r="BH101" s="283"/>
      <c r="BI101" s="283"/>
      <c r="BJ101" s="283"/>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row>
    <row r="102" spans="1:91" hidden="1" x14ac:dyDescent="0.25">
      <c r="A102" s="10"/>
      <c r="B102" s="10"/>
      <c r="C102" s="10"/>
      <c r="D102" s="102"/>
      <c r="E102" s="10"/>
      <c r="F102" s="10"/>
      <c r="G102" s="10"/>
      <c r="H102" s="10"/>
      <c r="I102" s="10"/>
      <c r="J102" s="10"/>
      <c r="K102" s="10"/>
      <c r="L102" s="10"/>
      <c r="M102" s="10"/>
      <c r="N102" s="10"/>
      <c r="O102" s="10"/>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Y102" s="13"/>
      <c r="AZ102" s="283"/>
      <c r="BA102" s="283"/>
      <c r="BB102" s="283"/>
      <c r="BC102" s="283"/>
      <c r="BD102" s="283"/>
      <c r="BE102" s="283"/>
      <c r="BF102" s="283"/>
      <c r="BG102" s="283"/>
      <c r="BH102" s="283"/>
      <c r="BI102" s="283"/>
      <c r="BJ102" s="283"/>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row>
    <row r="103" spans="1:91" hidden="1" x14ac:dyDescent="0.25">
      <c r="A103" s="10"/>
      <c r="B103" s="10"/>
      <c r="C103" s="10"/>
      <c r="D103" s="102"/>
      <c r="E103" s="10"/>
      <c r="F103" s="10"/>
      <c r="G103" s="10"/>
      <c r="H103" s="10"/>
      <c r="I103" s="10"/>
      <c r="J103" s="10"/>
      <c r="K103" s="10"/>
      <c r="L103" s="10"/>
      <c r="M103" s="10"/>
      <c r="N103" s="10"/>
      <c r="O103" s="10"/>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Y103" s="13"/>
      <c r="AZ103" s="283"/>
      <c r="BA103" s="283"/>
      <c r="BB103" s="283"/>
      <c r="BC103" s="283"/>
      <c r="BD103" s="283"/>
      <c r="BE103" s="283"/>
      <c r="BF103" s="283"/>
      <c r="BG103" s="283"/>
      <c r="BH103" s="283"/>
      <c r="BI103" s="283"/>
      <c r="BJ103" s="283"/>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row>
    <row r="104" spans="1:91" hidden="1" x14ac:dyDescent="0.25">
      <c r="A104" s="10"/>
      <c r="B104" s="10"/>
      <c r="C104" s="10"/>
      <c r="D104" s="102"/>
      <c r="E104" s="10"/>
      <c r="F104" s="10"/>
      <c r="G104" s="10"/>
      <c r="H104" s="10"/>
      <c r="I104" s="10"/>
      <c r="J104" s="10"/>
      <c r="K104" s="10"/>
      <c r="L104" s="10"/>
      <c r="M104" s="10"/>
      <c r="N104" s="10"/>
      <c r="O104" s="10"/>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Y104" s="13"/>
      <c r="AZ104" s="283"/>
      <c r="BA104" s="283"/>
      <c r="BB104" s="283"/>
      <c r="BC104" s="283"/>
      <c r="BD104" s="283"/>
      <c r="BE104" s="283"/>
      <c r="BF104" s="283"/>
      <c r="BG104" s="283"/>
      <c r="BH104" s="283"/>
      <c r="BI104" s="283"/>
      <c r="BJ104" s="283"/>
      <c r="BK104" s="16"/>
      <c r="BL104" s="16"/>
      <c r="BM104" s="16"/>
      <c r="BN104" s="16"/>
      <c r="BO104" s="16"/>
      <c r="BP104" s="16"/>
      <c r="BQ104" s="16"/>
      <c r="BR104" s="16"/>
      <c r="BS104" s="16"/>
      <c r="BT104" s="16"/>
      <c r="BU104" s="16"/>
      <c r="BV104" s="16"/>
      <c r="BW104" s="16"/>
      <c r="BX104" s="16"/>
      <c r="BY104" s="16"/>
      <c r="BZ104" s="16"/>
      <c r="CA104" s="16"/>
      <c r="CB104" s="16"/>
      <c r="CC104" s="16"/>
      <c r="CD104" s="16"/>
      <c r="CE104" s="16"/>
      <c r="CF104" s="16"/>
      <c r="CG104" s="16"/>
      <c r="CH104" s="16"/>
      <c r="CI104" s="16"/>
      <c r="CJ104" s="16"/>
      <c r="CK104" s="16"/>
      <c r="CL104" s="16"/>
      <c r="CM104" s="16"/>
    </row>
    <row r="105" spans="1:91" hidden="1" x14ac:dyDescent="0.25">
      <c r="A105" s="10"/>
      <c r="B105" s="10"/>
      <c r="C105" s="10"/>
      <c r="D105" s="102"/>
      <c r="E105" s="10"/>
      <c r="F105" s="10"/>
      <c r="G105" s="10"/>
      <c r="H105" s="10"/>
      <c r="I105" s="10"/>
      <c r="J105" s="10"/>
      <c r="K105" s="10"/>
      <c r="L105" s="10"/>
      <c r="M105" s="10"/>
      <c r="N105" s="10"/>
      <c r="O105" s="10"/>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Y105" s="13"/>
      <c r="AZ105" s="283"/>
      <c r="BA105" s="283"/>
      <c r="BB105" s="283"/>
      <c r="BC105" s="283"/>
      <c r="BD105" s="283"/>
      <c r="BE105" s="283"/>
      <c r="BF105" s="283"/>
      <c r="BG105" s="283"/>
      <c r="BH105" s="283"/>
      <c r="BI105" s="283"/>
      <c r="BJ105" s="283"/>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row>
    <row r="106" spans="1:91" hidden="1" x14ac:dyDescent="0.25">
      <c r="A106" s="10"/>
      <c r="B106" s="10"/>
      <c r="C106" s="10"/>
      <c r="D106" s="102"/>
      <c r="E106" s="10"/>
      <c r="F106" s="10"/>
      <c r="G106" s="10"/>
      <c r="H106" s="10"/>
      <c r="I106" s="10"/>
      <c r="J106" s="10"/>
      <c r="K106" s="10"/>
      <c r="L106" s="10"/>
      <c r="M106" s="10"/>
      <c r="N106" s="10"/>
      <c r="O106" s="10"/>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Y106" s="13"/>
      <c r="AZ106" s="283"/>
      <c r="BA106" s="283"/>
      <c r="BB106" s="283"/>
      <c r="BC106" s="283"/>
      <c r="BD106" s="283"/>
      <c r="BE106" s="283"/>
      <c r="BF106" s="283"/>
      <c r="BG106" s="283"/>
      <c r="BH106" s="283"/>
      <c r="BI106" s="283"/>
      <c r="BJ106" s="283"/>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row>
    <row r="107" spans="1:91" hidden="1" x14ac:dyDescent="0.25">
      <c r="A107" s="10"/>
      <c r="B107" s="10"/>
      <c r="C107" s="10"/>
      <c r="D107" s="102"/>
      <c r="E107" s="10"/>
      <c r="F107" s="10"/>
      <c r="G107" s="10"/>
      <c r="H107" s="10"/>
      <c r="I107" s="10"/>
      <c r="J107" s="10"/>
      <c r="K107" s="10"/>
      <c r="L107" s="10"/>
      <c r="M107" s="10"/>
      <c r="N107" s="10"/>
      <c r="O107" s="10"/>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Y107" s="13"/>
      <c r="AZ107" s="283"/>
      <c r="BA107" s="283"/>
      <c r="BB107" s="283"/>
      <c r="BC107" s="283"/>
      <c r="BD107" s="283"/>
      <c r="BE107" s="283"/>
      <c r="BF107" s="283"/>
      <c r="BG107" s="283"/>
      <c r="BH107" s="283"/>
      <c r="BI107" s="283"/>
      <c r="BJ107" s="283"/>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row>
    <row r="108" spans="1:91" hidden="1" x14ac:dyDescent="0.25">
      <c r="A108" s="10"/>
      <c r="B108" s="10"/>
      <c r="C108" s="10"/>
      <c r="D108" s="102"/>
      <c r="E108" s="10"/>
      <c r="F108" s="10"/>
      <c r="G108" s="10"/>
      <c r="H108" s="10"/>
      <c r="I108" s="10"/>
      <c r="J108" s="10"/>
      <c r="K108" s="10"/>
      <c r="L108" s="10"/>
      <c r="M108" s="10"/>
      <c r="N108" s="10"/>
      <c r="O108" s="10"/>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Y108" s="13"/>
      <c r="AZ108" s="283"/>
      <c r="BA108" s="283"/>
      <c r="BB108" s="283"/>
      <c r="BC108" s="283"/>
      <c r="BD108" s="283"/>
      <c r="BE108" s="283"/>
      <c r="BF108" s="283"/>
      <c r="BG108" s="283"/>
      <c r="BH108" s="283"/>
      <c r="BI108" s="283"/>
      <c r="BJ108" s="283"/>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row>
    <row r="109" spans="1:91" hidden="1" x14ac:dyDescent="0.25">
      <c r="A109" s="10"/>
      <c r="B109" s="10"/>
      <c r="C109" s="10"/>
      <c r="D109" s="102"/>
      <c r="E109" s="10"/>
      <c r="F109" s="10"/>
      <c r="G109" s="10"/>
      <c r="H109" s="10"/>
      <c r="I109" s="10"/>
      <c r="J109" s="10"/>
      <c r="K109" s="10"/>
      <c r="L109" s="10"/>
      <c r="M109" s="10"/>
      <c r="N109" s="10"/>
      <c r="O109" s="10"/>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Y109" s="13"/>
      <c r="AZ109" s="283"/>
      <c r="BA109" s="283"/>
      <c r="BB109" s="283"/>
      <c r="BC109" s="283"/>
      <c r="BD109" s="283"/>
      <c r="BE109" s="283"/>
      <c r="BF109" s="283"/>
      <c r="BG109" s="283"/>
      <c r="BH109" s="283"/>
      <c r="BI109" s="283"/>
      <c r="BJ109" s="283"/>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row>
    <row r="110" spans="1:91" hidden="1" x14ac:dyDescent="0.25">
      <c r="A110" s="10"/>
      <c r="B110" s="10"/>
      <c r="C110" s="10"/>
      <c r="D110" s="102"/>
      <c r="E110" s="10"/>
      <c r="F110" s="10"/>
      <c r="G110" s="10"/>
      <c r="H110" s="10"/>
      <c r="I110" s="10"/>
      <c r="J110" s="10"/>
      <c r="K110" s="10"/>
      <c r="L110" s="10"/>
      <c r="M110" s="10"/>
      <c r="N110" s="10"/>
      <c r="O110" s="10"/>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Y110" s="13"/>
      <c r="AZ110" s="283"/>
      <c r="BA110" s="283"/>
      <c r="BB110" s="283"/>
      <c r="BC110" s="283"/>
      <c r="BD110" s="283"/>
      <c r="BE110" s="283"/>
      <c r="BF110" s="283"/>
      <c r="BG110" s="283"/>
      <c r="BH110" s="283"/>
      <c r="BI110" s="283"/>
      <c r="BJ110" s="283"/>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row>
    <row r="111" spans="1:91" hidden="1" x14ac:dyDescent="0.25">
      <c r="A111" s="10"/>
      <c r="B111" s="10"/>
      <c r="C111" s="10"/>
      <c r="D111" s="102"/>
      <c r="E111" s="10"/>
      <c r="F111" s="10"/>
      <c r="G111" s="10"/>
      <c r="H111" s="10"/>
      <c r="I111" s="10"/>
      <c r="J111" s="10"/>
      <c r="K111" s="10"/>
      <c r="L111" s="10"/>
      <c r="M111" s="10"/>
      <c r="N111" s="10"/>
      <c r="O111" s="10"/>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Y111" s="13"/>
      <c r="AZ111" s="283"/>
      <c r="BA111" s="283"/>
      <c r="BB111" s="283"/>
      <c r="BC111" s="283"/>
      <c r="BD111" s="283"/>
      <c r="BE111" s="283"/>
      <c r="BF111" s="283"/>
      <c r="BG111" s="283"/>
      <c r="BH111" s="283"/>
      <c r="BI111" s="283"/>
      <c r="BJ111" s="283"/>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row>
    <row r="112" spans="1:91" hidden="1" x14ac:dyDescent="0.25">
      <c r="A112" s="10"/>
      <c r="B112" s="10"/>
      <c r="C112" s="10"/>
      <c r="D112" s="102"/>
      <c r="E112" s="10"/>
      <c r="F112" s="10"/>
      <c r="G112" s="10"/>
      <c r="H112" s="10"/>
      <c r="I112" s="10"/>
      <c r="J112" s="10"/>
      <c r="K112" s="10"/>
      <c r="L112" s="10"/>
      <c r="M112" s="10"/>
      <c r="N112" s="10"/>
      <c r="O112" s="10"/>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Y112" s="13"/>
      <c r="AZ112" s="283"/>
      <c r="BA112" s="283"/>
      <c r="BB112" s="283"/>
      <c r="BC112" s="283"/>
      <c r="BD112" s="283"/>
      <c r="BE112" s="283"/>
      <c r="BF112" s="283"/>
      <c r="BG112" s="283"/>
      <c r="BH112" s="283"/>
      <c r="BI112" s="283"/>
      <c r="BJ112" s="283"/>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c r="CM112" s="16"/>
    </row>
    <row r="113" spans="1:91" hidden="1" x14ac:dyDescent="0.25">
      <c r="A113" s="10"/>
      <c r="B113" s="10"/>
      <c r="C113" s="10"/>
      <c r="D113" s="102"/>
      <c r="E113" s="10"/>
      <c r="F113" s="10"/>
      <c r="G113" s="10"/>
      <c r="H113" s="10"/>
      <c r="I113" s="10"/>
      <c r="J113" s="10"/>
      <c r="K113" s="10"/>
      <c r="L113" s="10"/>
      <c r="M113" s="10"/>
      <c r="N113" s="10"/>
      <c r="O113" s="10"/>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Y113" s="13"/>
      <c r="AZ113" s="283"/>
      <c r="BA113" s="283"/>
      <c r="BB113" s="283"/>
      <c r="BC113" s="283"/>
      <c r="BD113" s="283"/>
      <c r="BE113" s="283"/>
      <c r="BF113" s="283"/>
      <c r="BG113" s="283"/>
      <c r="BH113" s="283"/>
      <c r="BI113" s="283"/>
      <c r="BJ113" s="283"/>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row>
    <row r="114" spans="1:91" hidden="1" x14ac:dyDescent="0.25">
      <c r="A114" s="10"/>
      <c r="B114" s="10"/>
      <c r="C114" s="10"/>
      <c r="D114" s="102"/>
      <c r="E114" s="10"/>
      <c r="F114" s="10"/>
      <c r="G114" s="10"/>
      <c r="H114" s="10"/>
      <c r="I114" s="10"/>
      <c r="J114" s="10"/>
      <c r="K114" s="10"/>
      <c r="L114" s="10"/>
      <c r="M114" s="10"/>
      <c r="N114" s="10"/>
      <c r="O114" s="10"/>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Y114" s="13"/>
      <c r="AZ114" s="283"/>
      <c r="BA114" s="283"/>
      <c r="BB114" s="283"/>
      <c r="BC114" s="283"/>
      <c r="BD114" s="283"/>
      <c r="BE114" s="283"/>
      <c r="BF114" s="283"/>
      <c r="BG114" s="283"/>
      <c r="BH114" s="283"/>
      <c r="BI114" s="283"/>
      <c r="BJ114" s="283"/>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row>
    <row r="115" spans="1:91" hidden="1" x14ac:dyDescent="0.25">
      <c r="A115" s="10"/>
      <c r="B115" s="10"/>
      <c r="C115" s="10"/>
      <c r="D115" s="102"/>
      <c r="E115" s="10"/>
      <c r="F115" s="10"/>
      <c r="G115" s="10"/>
      <c r="H115" s="10"/>
      <c r="I115" s="10"/>
      <c r="J115" s="10"/>
      <c r="K115" s="10"/>
      <c r="L115" s="10"/>
      <c r="M115" s="10"/>
      <c r="N115" s="10"/>
      <c r="O115" s="10"/>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Y115" s="13"/>
      <c r="AZ115" s="283"/>
      <c r="BA115" s="283"/>
      <c r="BB115" s="283"/>
      <c r="BC115" s="283"/>
      <c r="BD115" s="283"/>
      <c r="BE115" s="283"/>
      <c r="BF115" s="283"/>
      <c r="BG115" s="283"/>
      <c r="BH115" s="283"/>
      <c r="BI115" s="283"/>
      <c r="BJ115" s="283"/>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row>
    <row r="116" spans="1:91" hidden="1" x14ac:dyDescent="0.25">
      <c r="A116" s="10"/>
      <c r="B116" s="10"/>
      <c r="C116" s="10"/>
      <c r="D116" s="102"/>
      <c r="E116" s="10"/>
      <c r="F116" s="10"/>
      <c r="G116" s="10"/>
      <c r="H116" s="10"/>
      <c r="I116" s="10"/>
      <c r="J116" s="10"/>
      <c r="K116" s="10"/>
      <c r="L116" s="10"/>
      <c r="M116" s="10"/>
      <c r="N116" s="10"/>
      <c r="O116" s="10"/>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Y116" s="13"/>
      <c r="AZ116" s="283"/>
      <c r="BA116" s="283"/>
      <c r="BB116" s="283"/>
      <c r="BC116" s="283"/>
      <c r="BD116" s="283"/>
      <c r="BE116" s="283"/>
      <c r="BF116" s="283"/>
      <c r="BG116" s="283"/>
      <c r="BH116" s="283"/>
      <c r="BI116" s="283"/>
      <c r="BJ116" s="283"/>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row>
    <row r="117" spans="1:91" hidden="1" x14ac:dyDescent="0.25">
      <c r="A117" s="10"/>
      <c r="B117" s="10"/>
      <c r="C117" s="10"/>
      <c r="D117" s="102"/>
      <c r="E117" s="10"/>
      <c r="F117" s="10"/>
      <c r="G117" s="10"/>
      <c r="H117" s="10"/>
      <c r="I117" s="10"/>
      <c r="J117" s="10"/>
      <c r="K117" s="10"/>
      <c r="L117" s="10"/>
      <c r="M117" s="10"/>
      <c r="N117" s="10"/>
      <c r="O117" s="10"/>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Y117" s="13"/>
      <c r="AZ117" s="283"/>
      <c r="BA117" s="283"/>
      <c r="BB117" s="283"/>
      <c r="BC117" s="283"/>
      <c r="BD117" s="283"/>
      <c r="BE117" s="283"/>
      <c r="BF117" s="283"/>
      <c r="BG117" s="283"/>
      <c r="BH117" s="283"/>
      <c r="BI117" s="283"/>
      <c r="BJ117" s="283"/>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row>
    <row r="118" spans="1:91" hidden="1" x14ac:dyDescent="0.25">
      <c r="A118" s="10"/>
      <c r="B118" s="10"/>
      <c r="C118" s="10"/>
      <c r="D118" s="102"/>
      <c r="E118" s="10"/>
      <c r="F118" s="10"/>
      <c r="G118" s="10"/>
      <c r="H118" s="10"/>
      <c r="I118" s="10"/>
      <c r="J118" s="10"/>
      <c r="K118" s="10"/>
      <c r="L118" s="10"/>
      <c r="M118" s="10"/>
      <c r="N118" s="10"/>
      <c r="O118" s="10"/>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Y118" s="13"/>
      <c r="AZ118" s="283"/>
      <c r="BA118" s="283"/>
      <c r="BB118" s="283"/>
      <c r="BC118" s="283"/>
      <c r="BD118" s="283"/>
      <c r="BE118" s="283"/>
      <c r="BF118" s="283"/>
      <c r="BG118" s="283"/>
      <c r="BH118" s="283"/>
      <c r="BI118" s="283"/>
      <c r="BJ118" s="283"/>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row>
    <row r="119" spans="1:91" hidden="1" x14ac:dyDescent="0.25">
      <c r="A119" s="10"/>
      <c r="B119" s="10"/>
      <c r="C119" s="10"/>
      <c r="D119" s="102"/>
      <c r="E119" s="10"/>
      <c r="F119" s="10"/>
      <c r="G119" s="10"/>
      <c r="H119" s="10"/>
      <c r="I119" s="10"/>
      <c r="J119" s="10"/>
      <c r="K119" s="10"/>
      <c r="L119" s="10"/>
      <c r="M119" s="10"/>
      <c r="N119" s="10"/>
      <c r="O119" s="10"/>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Y119" s="13"/>
      <c r="AZ119" s="283"/>
      <c r="BA119" s="283"/>
      <c r="BB119" s="283"/>
      <c r="BC119" s="283"/>
      <c r="BD119" s="283"/>
      <c r="BE119" s="283"/>
      <c r="BF119" s="283"/>
      <c r="BG119" s="283"/>
      <c r="BH119" s="283"/>
      <c r="BI119" s="283"/>
      <c r="BJ119" s="283"/>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row>
    <row r="120" spans="1:91" hidden="1" x14ac:dyDescent="0.25">
      <c r="A120" s="10"/>
      <c r="B120" s="10"/>
      <c r="C120" s="10"/>
      <c r="D120" s="102"/>
      <c r="E120" s="10"/>
      <c r="F120" s="10"/>
      <c r="G120" s="10"/>
      <c r="H120" s="10"/>
      <c r="I120" s="10"/>
      <c r="J120" s="10"/>
      <c r="K120" s="10"/>
      <c r="L120" s="10"/>
      <c r="M120" s="10"/>
      <c r="N120" s="10"/>
      <c r="O120" s="10"/>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Y120" s="13"/>
      <c r="AZ120" s="283"/>
      <c r="BA120" s="283"/>
      <c r="BB120" s="283"/>
      <c r="BC120" s="283"/>
      <c r="BD120" s="283"/>
      <c r="BE120" s="283"/>
      <c r="BF120" s="283"/>
      <c r="BG120" s="283"/>
      <c r="BH120" s="283"/>
      <c r="BI120" s="283"/>
      <c r="BJ120" s="283"/>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row>
    <row r="121" spans="1:91" hidden="1" x14ac:dyDescent="0.25">
      <c r="A121" s="10"/>
      <c r="B121" s="10"/>
      <c r="C121" s="10"/>
      <c r="D121" s="102"/>
      <c r="E121" s="10"/>
      <c r="F121" s="10"/>
      <c r="G121" s="10"/>
      <c r="H121" s="10"/>
      <c r="I121" s="10"/>
      <c r="J121" s="10"/>
      <c r="K121" s="10"/>
      <c r="L121" s="10"/>
      <c r="M121" s="10"/>
      <c r="N121" s="10"/>
      <c r="O121" s="10"/>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Y121" s="13"/>
      <c r="AZ121" s="283"/>
      <c r="BA121" s="283"/>
      <c r="BB121" s="283"/>
      <c r="BC121" s="283"/>
      <c r="BD121" s="283"/>
      <c r="BE121" s="283"/>
      <c r="BF121" s="283"/>
      <c r="BG121" s="283"/>
      <c r="BH121" s="283"/>
      <c r="BI121" s="283"/>
      <c r="BJ121" s="283"/>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row>
    <row r="122" spans="1:91" hidden="1" x14ac:dyDescent="0.25">
      <c r="A122" s="10"/>
      <c r="B122" s="10"/>
      <c r="C122" s="10"/>
      <c r="D122" s="102"/>
      <c r="E122" s="10"/>
      <c r="F122" s="10"/>
      <c r="G122" s="10"/>
      <c r="H122" s="10"/>
      <c r="I122" s="10"/>
      <c r="J122" s="10"/>
      <c r="K122" s="10"/>
      <c r="L122" s="10"/>
      <c r="M122" s="10"/>
      <c r="N122" s="10"/>
      <c r="O122" s="10"/>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Y122" s="13"/>
      <c r="AZ122" s="283"/>
      <c r="BA122" s="283"/>
      <c r="BB122" s="283"/>
      <c r="BC122" s="283"/>
      <c r="BD122" s="283"/>
      <c r="BE122" s="283"/>
      <c r="BF122" s="283"/>
      <c r="BG122" s="283"/>
      <c r="BH122" s="283"/>
      <c r="BI122" s="283"/>
      <c r="BJ122" s="283"/>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row>
    <row r="123" spans="1:91" hidden="1" x14ac:dyDescent="0.25">
      <c r="A123" s="10"/>
      <c r="B123" s="10"/>
      <c r="C123" s="10"/>
      <c r="D123" s="102"/>
      <c r="E123" s="10"/>
      <c r="F123" s="10"/>
      <c r="G123" s="10"/>
      <c r="H123" s="10"/>
      <c r="I123" s="10"/>
      <c r="J123" s="10"/>
      <c r="K123" s="10"/>
      <c r="L123" s="10"/>
      <c r="M123" s="10"/>
      <c r="N123" s="10"/>
      <c r="O123" s="10"/>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Y123" s="13"/>
      <c r="AZ123" s="283"/>
      <c r="BA123" s="283"/>
      <c r="BB123" s="283"/>
      <c r="BC123" s="283"/>
      <c r="BD123" s="283"/>
      <c r="BE123" s="283"/>
      <c r="BF123" s="283"/>
      <c r="BG123" s="283"/>
      <c r="BH123" s="283"/>
      <c r="BI123" s="283"/>
      <c r="BJ123" s="283"/>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row>
    <row r="124" spans="1:91" hidden="1" x14ac:dyDescent="0.25">
      <c r="A124" s="10"/>
      <c r="B124" s="10"/>
      <c r="C124" s="10"/>
      <c r="D124" s="102"/>
      <c r="E124" s="10"/>
      <c r="F124" s="10"/>
      <c r="G124" s="10"/>
      <c r="H124" s="10"/>
      <c r="I124" s="10"/>
      <c r="J124" s="10"/>
      <c r="K124" s="10"/>
      <c r="L124" s="10"/>
      <c r="M124" s="10"/>
      <c r="N124" s="10"/>
      <c r="O124" s="10"/>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Y124" s="13"/>
      <c r="AZ124" s="283"/>
      <c r="BA124" s="283"/>
      <c r="BB124" s="283"/>
      <c r="BC124" s="283"/>
      <c r="BD124" s="283"/>
      <c r="BE124" s="283"/>
      <c r="BF124" s="283"/>
      <c r="BG124" s="283"/>
      <c r="BH124" s="283"/>
      <c r="BI124" s="283"/>
      <c r="BJ124" s="283"/>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row>
    <row r="125" spans="1:91" hidden="1" x14ac:dyDescent="0.25">
      <c r="A125" s="10"/>
      <c r="B125" s="10"/>
      <c r="C125" s="10"/>
      <c r="D125" s="102"/>
      <c r="E125" s="10"/>
      <c r="F125" s="10"/>
      <c r="G125" s="10"/>
      <c r="H125" s="10"/>
      <c r="I125" s="10"/>
      <c r="J125" s="10"/>
      <c r="K125" s="10"/>
      <c r="L125" s="10"/>
      <c r="M125" s="10"/>
      <c r="N125" s="10"/>
      <c r="O125" s="10"/>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Y125" s="13"/>
      <c r="AZ125" s="283"/>
      <c r="BA125" s="283"/>
      <c r="BB125" s="283"/>
      <c r="BC125" s="283"/>
      <c r="BD125" s="283"/>
      <c r="BE125" s="283"/>
      <c r="BF125" s="283"/>
      <c r="BG125" s="283"/>
      <c r="BH125" s="283"/>
      <c r="BI125" s="283"/>
      <c r="BJ125" s="283"/>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row>
    <row r="126" spans="1:91" hidden="1" x14ac:dyDescent="0.25">
      <c r="A126" s="10"/>
      <c r="B126" s="10"/>
      <c r="C126" s="10"/>
      <c r="D126" s="102"/>
      <c r="E126" s="10"/>
      <c r="F126" s="10"/>
      <c r="G126" s="10"/>
      <c r="H126" s="10"/>
      <c r="I126" s="10"/>
      <c r="J126" s="10"/>
      <c r="K126" s="10"/>
      <c r="L126" s="10"/>
      <c r="M126" s="10"/>
      <c r="N126" s="10"/>
      <c r="O126" s="10"/>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Y126" s="13"/>
      <c r="AZ126" s="283"/>
      <c r="BA126" s="283"/>
      <c r="BB126" s="283"/>
      <c r="BC126" s="283"/>
      <c r="BD126" s="283"/>
      <c r="BE126" s="283"/>
      <c r="BF126" s="283"/>
      <c r="BG126" s="283"/>
      <c r="BH126" s="283"/>
      <c r="BI126" s="283"/>
      <c r="BJ126" s="283"/>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row>
    <row r="127" spans="1:91" hidden="1" x14ac:dyDescent="0.25">
      <c r="A127" s="10"/>
      <c r="B127" s="10"/>
      <c r="C127" s="10"/>
      <c r="D127" s="102"/>
      <c r="E127" s="10"/>
      <c r="F127" s="10"/>
      <c r="G127" s="10"/>
      <c r="H127" s="10"/>
      <c r="I127" s="10"/>
      <c r="J127" s="10"/>
      <c r="K127" s="10"/>
      <c r="L127" s="10"/>
      <c r="M127" s="10"/>
      <c r="N127" s="10"/>
      <c r="O127" s="10"/>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Y127" s="13"/>
      <c r="AZ127" s="283"/>
      <c r="BA127" s="283"/>
      <c r="BB127" s="283"/>
      <c r="BC127" s="283"/>
      <c r="BD127" s="283"/>
      <c r="BE127" s="283"/>
      <c r="BF127" s="283"/>
      <c r="BG127" s="283"/>
      <c r="BH127" s="283"/>
      <c r="BI127" s="283"/>
      <c r="BJ127" s="283"/>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row>
    <row r="128" spans="1:91" hidden="1" x14ac:dyDescent="0.25">
      <c r="A128" s="10"/>
      <c r="B128" s="10"/>
      <c r="C128" s="10"/>
      <c r="D128" s="102"/>
      <c r="E128" s="10"/>
      <c r="F128" s="10"/>
      <c r="G128" s="10"/>
      <c r="H128" s="10"/>
      <c r="I128" s="10"/>
      <c r="J128" s="10"/>
      <c r="K128" s="10"/>
      <c r="L128" s="10"/>
      <c r="M128" s="10"/>
      <c r="N128" s="10"/>
      <c r="O128" s="10"/>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Y128" s="13"/>
      <c r="AZ128" s="283"/>
      <c r="BA128" s="283"/>
      <c r="BB128" s="283"/>
      <c r="BC128" s="283"/>
      <c r="BD128" s="283"/>
      <c r="BE128" s="283"/>
      <c r="BF128" s="283"/>
      <c r="BG128" s="283"/>
      <c r="BH128" s="283"/>
      <c r="BI128" s="283"/>
      <c r="BJ128" s="283"/>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row>
    <row r="129" spans="1:91" hidden="1" x14ac:dyDescent="0.25">
      <c r="A129" s="10"/>
      <c r="B129" s="10"/>
      <c r="C129" s="10"/>
      <c r="D129" s="102"/>
      <c r="E129" s="10"/>
      <c r="F129" s="10"/>
      <c r="G129" s="10"/>
      <c r="H129" s="10"/>
      <c r="I129" s="10"/>
      <c r="J129" s="10"/>
      <c r="K129" s="10"/>
      <c r="L129" s="10"/>
      <c r="M129" s="10"/>
      <c r="N129" s="10"/>
      <c r="O129" s="10"/>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Y129" s="13"/>
      <c r="AZ129" s="283"/>
      <c r="BA129" s="283"/>
      <c r="BB129" s="283"/>
      <c r="BC129" s="283"/>
      <c r="BD129" s="283"/>
      <c r="BE129" s="283"/>
      <c r="BF129" s="283"/>
      <c r="BG129" s="283"/>
      <c r="BH129" s="283"/>
      <c r="BI129" s="283"/>
      <c r="BJ129" s="283"/>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row>
    <row r="130" spans="1:91" hidden="1" x14ac:dyDescent="0.25">
      <c r="A130" s="10"/>
      <c r="B130" s="10"/>
      <c r="C130" s="10"/>
      <c r="D130" s="102"/>
      <c r="E130" s="10"/>
      <c r="F130" s="10"/>
      <c r="G130" s="10"/>
      <c r="H130" s="10"/>
      <c r="I130" s="10"/>
      <c r="J130" s="10"/>
      <c r="K130" s="10"/>
      <c r="L130" s="10"/>
      <c r="M130" s="10"/>
      <c r="N130" s="10"/>
      <c r="O130" s="10"/>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Y130" s="13"/>
      <c r="AZ130" s="283"/>
      <c r="BA130" s="283"/>
      <c r="BB130" s="283"/>
      <c r="BC130" s="283"/>
      <c r="BD130" s="283"/>
      <c r="BE130" s="283"/>
      <c r="BF130" s="283"/>
      <c r="BG130" s="283"/>
      <c r="BH130" s="283"/>
      <c r="BI130" s="283"/>
      <c r="BJ130" s="283"/>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row>
    <row r="131" spans="1:91" hidden="1" x14ac:dyDescent="0.25">
      <c r="A131" s="10"/>
      <c r="B131" s="10"/>
      <c r="C131" s="10"/>
      <c r="D131" s="102"/>
      <c r="E131" s="10"/>
      <c r="F131" s="10"/>
      <c r="G131" s="10"/>
      <c r="H131" s="10"/>
      <c r="I131" s="10"/>
      <c r="J131" s="10"/>
      <c r="K131" s="10"/>
      <c r="L131" s="10"/>
      <c r="M131" s="10"/>
      <c r="N131" s="10"/>
      <c r="O131" s="10"/>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Y131" s="13"/>
      <c r="AZ131" s="283"/>
      <c r="BA131" s="283"/>
      <c r="BB131" s="283"/>
      <c r="BC131" s="283"/>
      <c r="BD131" s="283"/>
      <c r="BE131" s="283"/>
      <c r="BF131" s="283"/>
      <c r="BG131" s="283"/>
      <c r="BH131" s="283"/>
      <c r="BI131" s="283"/>
      <c r="BJ131" s="283"/>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row>
    <row r="132" spans="1:91" hidden="1" x14ac:dyDescent="0.25">
      <c r="A132" s="10"/>
      <c r="B132" s="10"/>
      <c r="C132" s="10"/>
      <c r="D132" s="102"/>
      <c r="E132" s="10"/>
      <c r="F132" s="10"/>
      <c r="G132" s="10"/>
      <c r="H132" s="10"/>
      <c r="I132" s="10"/>
      <c r="J132" s="10"/>
      <c r="K132" s="10"/>
      <c r="L132" s="10"/>
      <c r="M132" s="10"/>
      <c r="N132" s="10"/>
      <c r="O132" s="10"/>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Y132" s="13"/>
      <c r="AZ132" s="283"/>
      <c r="BA132" s="283"/>
      <c r="BB132" s="283"/>
      <c r="BC132" s="283"/>
      <c r="BD132" s="283"/>
      <c r="BE132" s="283"/>
      <c r="BF132" s="283"/>
      <c r="BG132" s="283"/>
      <c r="BH132" s="283"/>
      <c r="BI132" s="283"/>
      <c r="BJ132" s="283"/>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row>
    <row r="133" spans="1:91" hidden="1" x14ac:dyDescent="0.25">
      <c r="A133" s="10"/>
      <c r="B133" s="10"/>
      <c r="C133" s="10"/>
      <c r="D133" s="102"/>
      <c r="E133" s="10"/>
      <c r="F133" s="10"/>
      <c r="G133" s="10"/>
      <c r="H133" s="10"/>
      <c r="I133" s="10"/>
      <c r="J133" s="10"/>
      <c r="K133" s="10"/>
      <c r="L133" s="10"/>
      <c r="M133" s="10"/>
      <c r="N133" s="10"/>
      <c r="O133" s="10"/>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Y133" s="13"/>
      <c r="AZ133" s="283"/>
      <c r="BA133" s="283"/>
      <c r="BB133" s="283"/>
      <c r="BC133" s="283"/>
      <c r="BD133" s="283"/>
      <c r="BE133" s="283"/>
      <c r="BF133" s="283"/>
      <c r="BG133" s="283"/>
      <c r="BH133" s="283"/>
      <c r="BI133" s="283"/>
      <c r="BJ133" s="283"/>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row>
    <row r="134" spans="1:91" hidden="1" x14ac:dyDescent="0.25">
      <c r="A134" s="10"/>
      <c r="B134" s="10"/>
      <c r="C134" s="10"/>
      <c r="D134" s="102"/>
      <c r="E134" s="10"/>
      <c r="F134" s="10"/>
      <c r="G134" s="10"/>
      <c r="H134" s="10"/>
      <c r="I134" s="10"/>
      <c r="J134" s="10"/>
      <c r="K134" s="10"/>
      <c r="L134" s="10"/>
      <c r="M134" s="10"/>
      <c r="N134" s="10"/>
      <c r="O134" s="10"/>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Y134" s="13"/>
      <c r="AZ134" s="283"/>
      <c r="BA134" s="283"/>
      <c r="BB134" s="283"/>
      <c r="BC134" s="283"/>
      <c r="BD134" s="283"/>
      <c r="BE134" s="283"/>
      <c r="BF134" s="283"/>
      <c r="BG134" s="283"/>
      <c r="BH134" s="283"/>
      <c r="BI134" s="283"/>
      <c r="BJ134" s="283"/>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row>
    <row r="135" spans="1:91" hidden="1" x14ac:dyDescent="0.25">
      <c r="A135" s="10"/>
      <c r="B135" s="10"/>
      <c r="C135" s="10"/>
      <c r="D135" s="102"/>
      <c r="E135" s="10"/>
      <c r="F135" s="10"/>
      <c r="G135" s="10"/>
      <c r="H135" s="10"/>
      <c r="I135" s="10"/>
      <c r="J135" s="10"/>
      <c r="K135" s="10"/>
      <c r="L135" s="10"/>
      <c r="M135" s="10"/>
      <c r="N135" s="10"/>
      <c r="O135" s="10"/>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Y135" s="13"/>
      <c r="AZ135" s="283"/>
      <c r="BA135" s="283"/>
      <c r="BB135" s="283"/>
      <c r="BC135" s="283"/>
      <c r="BD135" s="283"/>
      <c r="BE135" s="283"/>
      <c r="BF135" s="283"/>
      <c r="BG135" s="283"/>
      <c r="BH135" s="283"/>
      <c r="BI135" s="283"/>
      <c r="BJ135" s="283"/>
      <c r="BK135" s="16"/>
      <c r="BL135" s="16"/>
      <c r="BM135" s="16"/>
      <c r="BN135" s="16"/>
      <c r="BO135" s="16"/>
      <c r="BP135" s="16"/>
      <c r="BQ135" s="16"/>
      <c r="BR135" s="16"/>
      <c r="BS135" s="16"/>
      <c r="BT135" s="16"/>
      <c r="BU135" s="16"/>
      <c r="BV135" s="16"/>
      <c r="BW135" s="16"/>
      <c r="BX135" s="16"/>
      <c r="BY135" s="16"/>
      <c r="BZ135" s="16"/>
      <c r="CA135" s="16"/>
      <c r="CB135" s="16"/>
      <c r="CC135" s="16"/>
      <c r="CD135" s="16"/>
      <c r="CE135" s="16"/>
      <c r="CF135" s="16"/>
      <c r="CG135" s="16"/>
      <c r="CH135" s="16"/>
      <c r="CI135" s="16"/>
      <c r="CJ135" s="16"/>
      <c r="CK135" s="16"/>
      <c r="CL135" s="16"/>
      <c r="CM135" s="16"/>
    </row>
    <row r="136" spans="1:91" hidden="1" x14ac:dyDescent="0.25">
      <c r="A136" s="10"/>
      <c r="B136" s="10"/>
      <c r="C136" s="10"/>
      <c r="D136" s="102"/>
      <c r="E136" s="10"/>
      <c r="F136" s="10"/>
      <c r="G136" s="10"/>
      <c r="H136" s="10"/>
      <c r="I136" s="10"/>
      <c r="J136" s="10"/>
      <c r="K136" s="10"/>
      <c r="L136" s="10"/>
      <c r="M136" s="10"/>
      <c r="N136" s="10"/>
      <c r="O136" s="10"/>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Y136" s="13"/>
      <c r="AZ136" s="283"/>
      <c r="BA136" s="283"/>
      <c r="BB136" s="283"/>
      <c r="BC136" s="283"/>
      <c r="BD136" s="283"/>
      <c r="BE136" s="283"/>
      <c r="BF136" s="283"/>
      <c r="BG136" s="283"/>
      <c r="BH136" s="283"/>
      <c r="BI136" s="283"/>
      <c r="BJ136" s="283"/>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row>
    <row r="137" spans="1:91" hidden="1" x14ac:dyDescent="0.25">
      <c r="A137" s="10"/>
      <c r="B137" s="10"/>
      <c r="C137" s="10"/>
      <c r="D137" s="102"/>
      <c r="E137" s="10"/>
      <c r="F137" s="10"/>
      <c r="G137" s="10"/>
      <c r="H137" s="10"/>
      <c r="I137" s="10"/>
      <c r="J137" s="10"/>
      <c r="K137" s="10"/>
      <c r="L137" s="10"/>
      <c r="M137" s="10"/>
      <c r="N137" s="10"/>
      <c r="O137" s="10"/>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Y137" s="13"/>
      <c r="AZ137" s="283"/>
      <c r="BA137" s="283"/>
      <c r="BB137" s="283"/>
      <c r="BC137" s="283"/>
      <c r="BD137" s="283"/>
      <c r="BE137" s="283"/>
      <c r="BF137" s="283"/>
      <c r="BG137" s="283"/>
      <c r="BH137" s="283"/>
      <c r="BI137" s="283"/>
      <c r="BJ137" s="283"/>
      <c r="BK137" s="16"/>
      <c r="BL137" s="16"/>
      <c r="BM137" s="16"/>
      <c r="BN137" s="16"/>
      <c r="BO137" s="16"/>
      <c r="BP137" s="16"/>
      <c r="BQ137" s="16"/>
      <c r="BR137" s="16"/>
      <c r="BS137" s="16"/>
      <c r="BT137" s="16"/>
      <c r="BU137" s="16"/>
      <c r="BV137" s="16"/>
      <c r="BW137" s="16"/>
      <c r="BX137" s="16"/>
      <c r="BY137" s="16"/>
      <c r="BZ137" s="16"/>
      <c r="CA137" s="16"/>
      <c r="CB137" s="16"/>
      <c r="CC137" s="16"/>
      <c r="CD137" s="16"/>
      <c r="CE137" s="16"/>
      <c r="CF137" s="16"/>
      <c r="CG137" s="16"/>
      <c r="CH137" s="16"/>
      <c r="CI137" s="16"/>
      <c r="CJ137" s="16"/>
      <c r="CK137" s="16"/>
      <c r="CL137" s="16"/>
      <c r="CM137" s="16"/>
    </row>
    <row r="138" spans="1:91" hidden="1" x14ac:dyDescent="0.25">
      <c r="A138" s="10"/>
      <c r="B138" s="10"/>
      <c r="C138" s="10"/>
      <c r="D138" s="102"/>
      <c r="E138" s="10"/>
      <c r="F138" s="10"/>
      <c r="G138" s="10"/>
      <c r="H138" s="10"/>
      <c r="I138" s="10"/>
      <c r="J138" s="10"/>
      <c r="K138" s="10"/>
      <c r="L138" s="10"/>
      <c r="M138" s="10"/>
      <c r="N138" s="10"/>
      <c r="O138" s="10"/>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Y138" s="13"/>
      <c r="AZ138" s="283"/>
      <c r="BA138" s="283"/>
      <c r="BB138" s="283"/>
      <c r="BC138" s="283"/>
      <c r="BD138" s="283"/>
      <c r="BE138" s="283"/>
      <c r="BF138" s="283"/>
      <c r="BG138" s="283"/>
      <c r="BH138" s="283"/>
      <c r="BI138" s="283"/>
      <c r="BJ138" s="283"/>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c r="CK138" s="16"/>
      <c r="CL138" s="16"/>
      <c r="CM138" s="16"/>
    </row>
    <row r="139" spans="1:91" hidden="1" x14ac:dyDescent="0.25">
      <c r="A139" s="10"/>
      <c r="B139" s="10"/>
      <c r="C139" s="10"/>
      <c r="D139" s="102"/>
      <c r="E139" s="10"/>
      <c r="F139" s="10"/>
      <c r="G139" s="10"/>
      <c r="H139" s="10"/>
      <c r="I139" s="10"/>
      <c r="J139" s="10"/>
      <c r="K139" s="10"/>
      <c r="L139" s="10"/>
      <c r="M139" s="10"/>
      <c r="N139" s="10"/>
      <c r="O139" s="10"/>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Y139" s="13"/>
      <c r="AZ139" s="283"/>
      <c r="BA139" s="283"/>
      <c r="BB139" s="283"/>
      <c r="BC139" s="283"/>
      <c r="BD139" s="283"/>
      <c r="BE139" s="283"/>
      <c r="BF139" s="283"/>
      <c r="BG139" s="283"/>
      <c r="BH139" s="283"/>
      <c r="BI139" s="283"/>
      <c r="BJ139" s="283"/>
      <c r="BK139" s="16"/>
      <c r="BL139" s="16"/>
      <c r="BM139" s="16"/>
      <c r="BN139" s="16"/>
      <c r="BO139" s="16"/>
      <c r="BP139" s="16"/>
      <c r="BQ139" s="16"/>
      <c r="BR139" s="16"/>
      <c r="BS139" s="16"/>
      <c r="BT139" s="16"/>
      <c r="BU139" s="16"/>
      <c r="BV139" s="16"/>
      <c r="BW139" s="16"/>
      <c r="BX139" s="16"/>
      <c r="BY139" s="16"/>
      <c r="BZ139" s="16"/>
      <c r="CA139" s="16"/>
      <c r="CB139" s="16"/>
      <c r="CC139" s="16"/>
      <c r="CD139" s="16"/>
      <c r="CE139" s="16"/>
      <c r="CF139" s="16"/>
      <c r="CG139" s="16"/>
      <c r="CH139" s="16"/>
      <c r="CI139" s="16"/>
      <c r="CJ139" s="16"/>
      <c r="CK139" s="16"/>
      <c r="CL139" s="16"/>
      <c r="CM139" s="16"/>
    </row>
    <row r="140" spans="1:91" hidden="1" x14ac:dyDescent="0.25">
      <c r="A140" s="10"/>
      <c r="B140" s="10"/>
      <c r="C140" s="10"/>
      <c r="D140" s="102"/>
      <c r="E140" s="10"/>
      <c r="F140" s="10"/>
      <c r="G140" s="10"/>
      <c r="H140" s="10"/>
      <c r="I140" s="10"/>
      <c r="J140" s="10"/>
      <c r="K140" s="10"/>
      <c r="L140" s="10"/>
      <c r="M140" s="10"/>
      <c r="N140" s="10"/>
      <c r="O140" s="10"/>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Y140" s="13"/>
      <c r="AZ140" s="283"/>
      <c r="BA140" s="283"/>
      <c r="BB140" s="283"/>
      <c r="BC140" s="283"/>
      <c r="BD140" s="283"/>
      <c r="BE140" s="283"/>
      <c r="BF140" s="283"/>
      <c r="BG140" s="283"/>
      <c r="BH140" s="283"/>
      <c r="BI140" s="283"/>
      <c r="BJ140" s="283"/>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c r="CK140" s="16"/>
      <c r="CL140" s="16"/>
      <c r="CM140" s="16"/>
    </row>
    <row r="141" spans="1:91" hidden="1" x14ac:dyDescent="0.25">
      <c r="A141" s="10"/>
      <c r="B141" s="10"/>
      <c r="C141" s="10"/>
      <c r="D141" s="102"/>
      <c r="E141" s="10"/>
      <c r="F141" s="10"/>
      <c r="G141" s="10"/>
      <c r="H141" s="10"/>
      <c r="I141" s="10"/>
      <c r="J141" s="10"/>
      <c r="K141" s="10"/>
      <c r="L141" s="10"/>
      <c r="M141" s="10"/>
      <c r="N141" s="10"/>
      <c r="O141" s="10"/>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Y141" s="13"/>
      <c r="AZ141" s="283"/>
      <c r="BA141" s="283"/>
      <c r="BB141" s="283"/>
      <c r="BC141" s="283"/>
      <c r="BD141" s="283"/>
      <c r="BE141" s="283"/>
      <c r="BF141" s="283"/>
      <c r="BG141" s="283"/>
      <c r="BH141" s="283"/>
      <c r="BI141" s="283"/>
      <c r="BJ141" s="283"/>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row>
    <row r="142" spans="1:91" hidden="1" x14ac:dyDescent="0.25">
      <c r="A142" s="10"/>
      <c r="B142" s="10"/>
      <c r="C142" s="10"/>
      <c r="D142" s="102"/>
      <c r="E142" s="10"/>
      <c r="F142" s="10"/>
      <c r="G142" s="10"/>
      <c r="H142" s="10"/>
      <c r="I142" s="10"/>
      <c r="J142" s="10"/>
      <c r="K142" s="10"/>
      <c r="L142" s="10"/>
      <c r="M142" s="10"/>
      <c r="N142" s="10"/>
      <c r="O142" s="10"/>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Y142" s="13"/>
      <c r="AZ142" s="283"/>
      <c r="BA142" s="283"/>
      <c r="BB142" s="283"/>
      <c r="BC142" s="283"/>
      <c r="BD142" s="283"/>
      <c r="BE142" s="283"/>
      <c r="BF142" s="283"/>
      <c r="BG142" s="283"/>
      <c r="BH142" s="283"/>
      <c r="BI142" s="283"/>
      <c r="BJ142" s="283"/>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row>
    <row r="143" spans="1:91" hidden="1" x14ac:dyDescent="0.25">
      <c r="A143" s="10"/>
      <c r="B143" s="10"/>
      <c r="C143" s="10"/>
      <c r="D143" s="102"/>
      <c r="E143" s="10"/>
      <c r="F143" s="10"/>
      <c r="G143" s="10"/>
      <c r="H143" s="10"/>
      <c r="I143" s="10"/>
      <c r="J143" s="10"/>
      <c r="K143" s="10"/>
      <c r="L143" s="10"/>
      <c r="M143" s="10"/>
      <c r="N143" s="10"/>
      <c r="O143" s="10"/>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Y143" s="13"/>
      <c r="AZ143" s="283"/>
      <c r="BA143" s="283"/>
      <c r="BB143" s="283"/>
      <c r="BC143" s="283"/>
      <c r="BD143" s="283"/>
      <c r="BE143" s="283"/>
      <c r="BF143" s="283"/>
      <c r="BG143" s="283"/>
      <c r="BH143" s="283"/>
      <c r="BI143" s="283"/>
      <c r="BJ143" s="283"/>
      <c r="BK143" s="16"/>
      <c r="BL143" s="16"/>
      <c r="BM143" s="16"/>
      <c r="BN143" s="16"/>
      <c r="BO143" s="16"/>
      <c r="BP143" s="16"/>
      <c r="BQ143" s="16"/>
      <c r="BR143" s="16"/>
      <c r="BS143" s="16"/>
      <c r="BT143" s="16"/>
      <c r="BU143" s="16"/>
      <c r="BV143" s="16"/>
      <c r="BW143" s="16"/>
      <c r="BX143" s="16"/>
      <c r="BY143" s="16"/>
      <c r="BZ143" s="16"/>
      <c r="CA143" s="16"/>
      <c r="CB143" s="16"/>
      <c r="CC143" s="16"/>
      <c r="CD143" s="16"/>
      <c r="CE143" s="16"/>
      <c r="CF143" s="16"/>
      <c r="CG143" s="16"/>
      <c r="CH143" s="16"/>
      <c r="CI143" s="16"/>
      <c r="CJ143" s="16"/>
      <c r="CK143" s="16"/>
      <c r="CL143" s="16"/>
      <c r="CM143" s="16"/>
    </row>
    <row r="144" spans="1:91" hidden="1" x14ac:dyDescent="0.25">
      <c r="A144" s="10"/>
      <c r="B144" s="10"/>
      <c r="C144" s="10"/>
      <c r="D144" s="102"/>
      <c r="E144" s="10"/>
      <c r="F144" s="10"/>
      <c r="G144" s="10"/>
      <c r="H144" s="10"/>
      <c r="I144" s="10"/>
      <c r="J144" s="10"/>
      <c r="K144" s="10"/>
      <c r="L144" s="10"/>
      <c r="M144" s="10"/>
      <c r="N144" s="10"/>
      <c r="O144" s="10"/>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Y144" s="13"/>
      <c r="AZ144" s="283"/>
      <c r="BA144" s="283"/>
      <c r="BB144" s="283"/>
      <c r="BC144" s="283"/>
      <c r="BD144" s="283"/>
      <c r="BE144" s="283"/>
      <c r="BF144" s="283"/>
      <c r="BG144" s="283"/>
      <c r="BH144" s="283"/>
      <c r="BI144" s="283"/>
      <c r="BJ144" s="283"/>
      <c r="BK144" s="16"/>
      <c r="BL144" s="16"/>
      <c r="BM144" s="16"/>
      <c r="BN144" s="16"/>
      <c r="BO144" s="16"/>
      <c r="BP144" s="16"/>
      <c r="BQ144" s="16"/>
      <c r="BR144" s="16"/>
      <c r="BS144" s="16"/>
      <c r="BT144" s="16"/>
      <c r="BU144" s="16"/>
      <c r="BV144" s="16"/>
      <c r="BW144" s="16"/>
      <c r="BX144" s="16"/>
      <c r="BY144" s="16"/>
      <c r="BZ144" s="16"/>
      <c r="CA144" s="16"/>
      <c r="CB144" s="16"/>
      <c r="CC144" s="16"/>
      <c r="CD144" s="16"/>
      <c r="CE144" s="16"/>
      <c r="CF144" s="16"/>
      <c r="CG144" s="16"/>
      <c r="CH144" s="16"/>
      <c r="CI144" s="16"/>
      <c r="CJ144" s="16"/>
      <c r="CK144" s="16"/>
      <c r="CL144" s="16"/>
      <c r="CM144" s="16"/>
    </row>
    <row r="145" spans="1:91" hidden="1" x14ac:dyDescent="0.25">
      <c r="A145" s="10"/>
      <c r="B145" s="10"/>
      <c r="C145" s="10"/>
      <c r="D145" s="102"/>
      <c r="E145" s="10"/>
      <c r="F145" s="10"/>
      <c r="G145" s="10"/>
      <c r="H145" s="10"/>
      <c r="I145" s="10"/>
      <c r="J145" s="10"/>
      <c r="K145" s="10"/>
      <c r="L145" s="10"/>
      <c r="M145" s="10"/>
      <c r="N145" s="10"/>
      <c r="O145" s="10"/>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Y145" s="13"/>
      <c r="AZ145" s="283"/>
      <c r="BA145" s="283"/>
      <c r="BB145" s="283"/>
      <c r="BC145" s="283"/>
      <c r="BD145" s="283"/>
      <c r="BE145" s="283"/>
      <c r="BF145" s="283"/>
      <c r="BG145" s="283"/>
      <c r="BH145" s="283"/>
      <c r="BI145" s="283"/>
      <c r="BJ145" s="283"/>
      <c r="BK145" s="16"/>
      <c r="BL145" s="16"/>
      <c r="BM145" s="16"/>
      <c r="BN145" s="16"/>
      <c r="BO145" s="16"/>
      <c r="BP145" s="16"/>
      <c r="BQ145" s="16"/>
      <c r="BR145" s="16"/>
      <c r="BS145" s="16"/>
      <c r="BT145" s="16"/>
      <c r="BU145" s="16"/>
      <c r="BV145" s="16"/>
      <c r="BW145" s="16"/>
      <c r="BX145" s="16"/>
      <c r="BY145" s="16"/>
      <c r="BZ145" s="16"/>
      <c r="CA145" s="16"/>
      <c r="CB145" s="16"/>
      <c r="CC145" s="16"/>
      <c r="CD145" s="16"/>
      <c r="CE145" s="16"/>
      <c r="CF145" s="16"/>
      <c r="CG145" s="16"/>
      <c r="CH145" s="16"/>
      <c r="CI145" s="16"/>
      <c r="CJ145" s="16"/>
      <c r="CK145" s="16"/>
      <c r="CL145" s="16"/>
      <c r="CM145" s="16"/>
    </row>
    <row r="146" spans="1:91" hidden="1" x14ac:dyDescent="0.25">
      <c r="A146" s="10"/>
      <c r="B146" s="10"/>
      <c r="C146" s="10"/>
      <c r="D146" s="102"/>
      <c r="E146" s="10"/>
      <c r="F146" s="10"/>
      <c r="G146" s="10"/>
      <c r="H146" s="10"/>
      <c r="I146" s="10"/>
      <c r="J146" s="10"/>
      <c r="K146" s="10"/>
      <c r="L146" s="10"/>
      <c r="M146" s="10"/>
      <c r="N146" s="10"/>
      <c r="O146" s="10"/>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Y146" s="13"/>
      <c r="AZ146" s="283"/>
      <c r="BA146" s="283"/>
      <c r="BB146" s="283"/>
      <c r="BC146" s="283"/>
      <c r="BD146" s="283"/>
      <c r="BE146" s="283"/>
      <c r="BF146" s="283"/>
      <c r="BG146" s="283"/>
      <c r="BH146" s="283"/>
      <c r="BI146" s="283"/>
      <c r="BJ146" s="283"/>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row>
    <row r="147" spans="1:91" hidden="1" x14ac:dyDescent="0.25">
      <c r="A147" s="10"/>
      <c r="B147" s="10"/>
      <c r="C147" s="10"/>
      <c r="D147" s="102"/>
      <c r="E147" s="10"/>
      <c r="F147" s="10"/>
      <c r="G147" s="10"/>
      <c r="H147" s="10"/>
      <c r="I147" s="10"/>
      <c r="J147" s="10"/>
      <c r="K147" s="10"/>
      <c r="L147" s="10"/>
      <c r="M147" s="10"/>
      <c r="N147" s="10"/>
      <c r="O147" s="10"/>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Y147" s="13"/>
      <c r="AZ147" s="283"/>
      <c r="BA147" s="283"/>
      <c r="BB147" s="283"/>
      <c r="BC147" s="283"/>
      <c r="BD147" s="283"/>
      <c r="BE147" s="283"/>
      <c r="BF147" s="283"/>
      <c r="BG147" s="283"/>
      <c r="BH147" s="283"/>
      <c r="BI147" s="283"/>
      <c r="BJ147" s="283"/>
      <c r="BK147" s="16"/>
      <c r="BL147" s="16"/>
      <c r="BM147" s="16"/>
      <c r="BN147" s="16"/>
      <c r="BO147" s="16"/>
      <c r="BP147" s="16"/>
      <c r="BQ147" s="16"/>
      <c r="BR147" s="16"/>
      <c r="BS147" s="16"/>
      <c r="BT147" s="16"/>
      <c r="BU147" s="16"/>
      <c r="BV147" s="16"/>
      <c r="BW147" s="16"/>
      <c r="BX147" s="16"/>
      <c r="BY147" s="16"/>
      <c r="BZ147" s="16"/>
      <c r="CA147" s="16"/>
      <c r="CB147" s="16"/>
      <c r="CC147" s="16"/>
      <c r="CD147" s="16"/>
      <c r="CE147" s="16"/>
      <c r="CF147" s="16"/>
      <c r="CG147" s="16"/>
      <c r="CH147" s="16"/>
      <c r="CI147" s="16"/>
      <c r="CJ147" s="16"/>
      <c r="CK147" s="16"/>
      <c r="CL147" s="16"/>
      <c r="CM147" s="16"/>
    </row>
    <row r="148" spans="1:91" hidden="1" x14ac:dyDescent="0.25">
      <c r="A148" s="10"/>
      <c r="B148" s="10"/>
      <c r="C148" s="10"/>
      <c r="D148" s="102"/>
      <c r="E148" s="10"/>
      <c r="F148" s="10"/>
      <c r="G148" s="10"/>
      <c r="H148" s="10"/>
      <c r="I148" s="10"/>
      <c r="J148" s="10"/>
      <c r="K148" s="10"/>
      <c r="L148" s="10"/>
      <c r="M148" s="10"/>
      <c r="N148" s="10"/>
      <c r="O148" s="10"/>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Y148" s="13"/>
      <c r="AZ148" s="283"/>
      <c r="BA148" s="283"/>
      <c r="BB148" s="283"/>
      <c r="BC148" s="283"/>
      <c r="BD148" s="283"/>
      <c r="BE148" s="283"/>
      <c r="BF148" s="283"/>
      <c r="BG148" s="283"/>
      <c r="BH148" s="283"/>
      <c r="BI148" s="283"/>
      <c r="BJ148" s="283"/>
      <c r="BK148" s="16"/>
      <c r="BL148" s="16"/>
      <c r="BM148" s="16"/>
      <c r="BN148" s="16"/>
      <c r="BO148" s="16"/>
      <c r="BP148" s="16"/>
      <c r="BQ148" s="16"/>
      <c r="BR148" s="16"/>
      <c r="BS148" s="16"/>
      <c r="BT148" s="16"/>
      <c r="BU148" s="16"/>
      <c r="BV148" s="16"/>
      <c r="BW148" s="16"/>
      <c r="BX148" s="16"/>
      <c r="BY148" s="16"/>
      <c r="BZ148" s="16"/>
      <c r="CA148" s="16"/>
      <c r="CB148" s="16"/>
      <c r="CC148" s="16"/>
      <c r="CD148" s="16"/>
      <c r="CE148" s="16"/>
      <c r="CF148" s="16"/>
      <c r="CG148" s="16"/>
      <c r="CH148" s="16"/>
      <c r="CI148" s="16"/>
      <c r="CJ148" s="16"/>
      <c r="CK148" s="16"/>
      <c r="CL148" s="16"/>
      <c r="CM148" s="16"/>
    </row>
    <row r="149" spans="1:91" hidden="1" x14ac:dyDescent="0.25">
      <c r="A149" s="10"/>
      <c r="B149" s="10"/>
      <c r="C149" s="10"/>
      <c r="D149" s="102"/>
      <c r="E149" s="10"/>
      <c r="F149" s="10"/>
      <c r="G149" s="10"/>
      <c r="H149" s="10"/>
      <c r="I149" s="10"/>
      <c r="J149" s="10"/>
      <c r="K149" s="10"/>
      <c r="L149" s="10"/>
      <c r="M149" s="10"/>
      <c r="N149" s="10"/>
      <c r="O149" s="10"/>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Y149" s="13"/>
      <c r="AZ149" s="283"/>
      <c r="BA149" s="283"/>
      <c r="BB149" s="283"/>
      <c r="BC149" s="283"/>
      <c r="BD149" s="283"/>
      <c r="BE149" s="283"/>
      <c r="BF149" s="283"/>
      <c r="BG149" s="283"/>
      <c r="BH149" s="283"/>
      <c r="BI149" s="283"/>
      <c r="BJ149" s="283"/>
      <c r="BK149" s="16"/>
      <c r="BL149" s="16"/>
      <c r="BM149" s="16"/>
      <c r="BN149" s="16"/>
      <c r="BO149" s="16"/>
      <c r="BP149" s="16"/>
      <c r="BQ149" s="16"/>
      <c r="BR149" s="16"/>
      <c r="BS149" s="16"/>
      <c r="BT149" s="16"/>
      <c r="BU149" s="16"/>
      <c r="BV149" s="16"/>
      <c r="BW149" s="16"/>
      <c r="BX149" s="16"/>
      <c r="BY149" s="16"/>
      <c r="BZ149" s="16"/>
      <c r="CA149" s="16"/>
      <c r="CB149" s="16"/>
      <c r="CC149" s="16"/>
      <c r="CD149" s="16"/>
      <c r="CE149" s="16"/>
      <c r="CF149" s="16"/>
      <c r="CG149" s="16"/>
      <c r="CH149" s="16"/>
      <c r="CI149" s="16"/>
      <c r="CJ149" s="16"/>
      <c r="CK149" s="16"/>
      <c r="CL149" s="16"/>
      <c r="CM149" s="16"/>
    </row>
    <row r="150" spans="1:91" hidden="1" x14ac:dyDescent="0.25">
      <c r="A150" s="10"/>
      <c r="B150" s="10"/>
      <c r="C150" s="10"/>
      <c r="D150" s="102"/>
      <c r="E150" s="10"/>
      <c r="F150" s="10"/>
      <c r="G150" s="10"/>
      <c r="H150" s="10"/>
      <c r="I150" s="10"/>
      <c r="J150" s="10"/>
      <c r="K150" s="10"/>
      <c r="L150" s="10"/>
      <c r="M150" s="10"/>
      <c r="N150" s="10"/>
      <c r="O150" s="10"/>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Y150" s="13"/>
      <c r="AZ150" s="283"/>
      <c r="BA150" s="283"/>
      <c r="BB150" s="283"/>
      <c r="BC150" s="283"/>
      <c r="BD150" s="283"/>
      <c r="BE150" s="283"/>
      <c r="BF150" s="283"/>
      <c r="BG150" s="283"/>
      <c r="BH150" s="283"/>
      <c r="BI150" s="283"/>
      <c r="BJ150" s="283"/>
      <c r="BK150" s="16"/>
      <c r="BL150" s="16"/>
      <c r="BM150" s="16"/>
      <c r="BN150" s="16"/>
      <c r="BO150" s="16"/>
      <c r="BP150" s="16"/>
      <c r="BQ150" s="16"/>
      <c r="BR150" s="16"/>
      <c r="BS150" s="16"/>
      <c r="BT150" s="16"/>
      <c r="BU150" s="16"/>
      <c r="BV150" s="16"/>
      <c r="BW150" s="16"/>
      <c r="BX150" s="16"/>
      <c r="BY150" s="16"/>
      <c r="BZ150" s="16"/>
      <c r="CA150" s="16"/>
      <c r="CB150" s="16"/>
      <c r="CC150" s="16"/>
      <c r="CD150" s="16"/>
      <c r="CE150" s="16"/>
      <c r="CF150" s="16"/>
      <c r="CG150" s="16"/>
      <c r="CH150" s="16"/>
      <c r="CI150" s="16"/>
      <c r="CJ150" s="16"/>
      <c r="CK150" s="16"/>
      <c r="CL150" s="16"/>
      <c r="CM150" s="16"/>
    </row>
    <row r="151" spans="1:91" hidden="1" x14ac:dyDescent="0.25">
      <c r="A151" s="10"/>
      <c r="B151" s="10"/>
      <c r="C151" s="10"/>
      <c r="D151" s="102"/>
      <c r="E151" s="10"/>
      <c r="F151" s="10"/>
      <c r="G151" s="10"/>
      <c r="H151" s="10"/>
      <c r="I151" s="10"/>
      <c r="J151" s="10"/>
      <c r="K151" s="10"/>
      <c r="L151" s="10"/>
      <c r="M151" s="10"/>
      <c r="N151" s="10"/>
      <c r="O151" s="10"/>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Y151" s="13"/>
      <c r="AZ151" s="283"/>
      <c r="BA151" s="283"/>
      <c r="BB151" s="283"/>
      <c r="BC151" s="283"/>
      <c r="BD151" s="283"/>
      <c r="BE151" s="283"/>
      <c r="BF151" s="283"/>
      <c r="BG151" s="283"/>
      <c r="BH151" s="283"/>
      <c r="BI151" s="283"/>
      <c r="BJ151" s="283"/>
      <c r="BK151" s="16"/>
      <c r="BL151" s="16"/>
      <c r="BM151" s="16"/>
      <c r="BN151" s="16"/>
      <c r="BO151" s="16"/>
      <c r="BP151" s="16"/>
      <c r="BQ151" s="16"/>
      <c r="BR151" s="16"/>
      <c r="BS151" s="16"/>
      <c r="BT151" s="16"/>
      <c r="BU151" s="16"/>
      <c r="BV151" s="16"/>
      <c r="BW151" s="16"/>
      <c r="BX151" s="16"/>
      <c r="BY151" s="16"/>
      <c r="BZ151" s="16"/>
      <c r="CA151" s="16"/>
      <c r="CB151" s="16"/>
      <c r="CC151" s="16"/>
      <c r="CD151" s="16"/>
      <c r="CE151" s="16"/>
      <c r="CF151" s="16"/>
      <c r="CG151" s="16"/>
      <c r="CH151" s="16"/>
      <c r="CI151" s="16"/>
      <c r="CJ151" s="16"/>
      <c r="CK151" s="16"/>
      <c r="CL151" s="16"/>
      <c r="CM151" s="16"/>
    </row>
    <row r="152" spans="1:91" hidden="1" x14ac:dyDescent="0.25">
      <c r="A152" s="10"/>
      <c r="B152" s="10"/>
      <c r="C152" s="10"/>
      <c r="D152" s="102"/>
      <c r="E152" s="10"/>
      <c r="F152" s="10"/>
      <c r="G152" s="10"/>
      <c r="H152" s="10"/>
      <c r="I152" s="10"/>
      <c r="J152" s="10"/>
      <c r="K152" s="10"/>
      <c r="L152" s="10"/>
      <c r="M152" s="10"/>
      <c r="N152" s="10"/>
      <c r="O152" s="10"/>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Y152" s="13"/>
      <c r="AZ152" s="283"/>
      <c r="BA152" s="283"/>
      <c r="BB152" s="283"/>
      <c r="BC152" s="283"/>
      <c r="BD152" s="283"/>
      <c r="BE152" s="283"/>
      <c r="BF152" s="283"/>
      <c r="BG152" s="283"/>
      <c r="BH152" s="283"/>
      <c r="BI152" s="283"/>
      <c r="BJ152" s="283"/>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c r="CK152" s="16"/>
      <c r="CL152" s="16"/>
      <c r="CM152" s="16"/>
    </row>
    <row r="153" spans="1:91" hidden="1" x14ac:dyDescent="0.25">
      <c r="A153" s="10"/>
      <c r="B153" s="10"/>
      <c r="C153" s="10"/>
      <c r="D153" s="102"/>
      <c r="E153" s="10"/>
      <c r="F153" s="10"/>
      <c r="G153" s="10"/>
      <c r="H153" s="10"/>
      <c r="I153" s="10"/>
      <c r="J153" s="10"/>
      <c r="K153" s="10"/>
      <c r="L153" s="10"/>
      <c r="M153" s="10"/>
      <c r="N153" s="10"/>
      <c r="O153" s="10"/>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Y153" s="13"/>
      <c r="AZ153" s="283"/>
      <c r="BA153" s="283"/>
      <c r="BB153" s="283"/>
      <c r="BC153" s="283"/>
      <c r="BD153" s="283"/>
      <c r="BE153" s="283"/>
      <c r="BF153" s="283"/>
      <c r="BG153" s="283"/>
      <c r="BH153" s="283"/>
      <c r="BI153" s="283"/>
      <c r="BJ153" s="283"/>
      <c r="BK153" s="16"/>
      <c r="BL153" s="16"/>
      <c r="BM153" s="16"/>
      <c r="BN153" s="16"/>
      <c r="BO153" s="16"/>
      <c r="BP153" s="16"/>
      <c r="BQ153" s="16"/>
      <c r="BR153" s="16"/>
      <c r="BS153" s="16"/>
      <c r="BT153" s="16"/>
      <c r="BU153" s="16"/>
      <c r="BV153" s="16"/>
      <c r="BW153" s="16"/>
      <c r="BX153" s="16"/>
      <c r="BY153" s="16"/>
      <c r="BZ153" s="16"/>
      <c r="CA153" s="16"/>
      <c r="CB153" s="16"/>
      <c r="CC153" s="16"/>
      <c r="CD153" s="16"/>
      <c r="CE153" s="16"/>
      <c r="CF153" s="16"/>
      <c r="CG153" s="16"/>
      <c r="CH153" s="16"/>
      <c r="CI153" s="16"/>
      <c r="CJ153" s="16"/>
      <c r="CK153" s="16"/>
      <c r="CL153" s="16"/>
      <c r="CM153" s="16"/>
    </row>
    <row r="154" spans="1:91" hidden="1" x14ac:dyDescent="0.25">
      <c r="A154" s="10"/>
      <c r="B154" s="10"/>
      <c r="C154" s="10"/>
      <c r="D154" s="102"/>
      <c r="E154" s="10"/>
      <c r="F154" s="10"/>
      <c r="G154" s="10"/>
      <c r="H154" s="10"/>
      <c r="I154" s="10"/>
      <c r="J154" s="10"/>
      <c r="K154" s="10"/>
      <c r="L154" s="10"/>
      <c r="M154" s="10"/>
      <c r="N154" s="10"/>
      <c r="O154" s="10"/>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Y154" s="13"/>
      <c r="AZ154" s="283"/>
      <c r="BA154" s="283"/>
      <c r="BB154" s="283"/>
      <c r="BC154" s="283"/>
      <c r="BD154" s="283"/>
      <c r="BE154" s="283"/>
      <c r="BF154" s="283"/>
      <c r="BG154" s="283"/>
      <c r="BH154" s="283"/>
      <c r="BI154" s="283"/>
      <c r="BJ154" s="283"/>
      <c r="BK154" s="16"/>
      <c r="BL154" s="16"/>
      <c r="BM154" s="16"/>
      <c r="BN154" s="16"/>
      <c r="BO154" s="16"/>
      <c r="BP154" s="16"/>
      <c r="BQ154" s="16"/>
      <c r="BR154" s="16"/>
      <c r="BS154" s="16"/>
      <c r="BT154" s="16"/>
      <c r="BU154" s="16"/>
      <c r="BV154" s="16"/>
      <c r="BW154" s="16"/>
      <c r="BX154" s="16"/>
      <c r="BY154" s="16"/>
      <c r="BZ154" s="16"/>
      <c r="CA154" s="16"/>
      <c r="CB154" s="16"/>
      <c r="CC154" s="16"/>
      <c r="CD154" s="16"/>
      <c r="CE154" s="16"/>
      <c r="CF154" s="16"/>
      <c r="CG154" s="16"/>
      <c r="CH154" s="16"/>
      <c r="CI154" s="16"/>
      <c r="CJ154" s="16"/>
      <c r="CK154" s="16"/>
      <c r="CL154" s="16"/>
      <c r="CM154" s="16"/>
    </row>
    <row r="155" spans="1:91" hidden="1" x14ac:dyDescent="0.25">
      <c r="A155" s="10"/>
      <c r="B155" s="10"/>
      <c r="C155" s="10"/>
      <c r="D155" s="102"/>
      <c r="E155" s="10"/>
      <c r="F155" s="10"/>
      <c r="G155" s="10"/>
      <c r="H155" s="10"/>
      <c r="I155" s="10"/>
      <c r="J155" s="10"/>
      <c r="K155" s="10"/>
      <c r="L155" s="10"/>
      <c r="M155" s="10"/>
      <c r="N155" s="10"/>
      <c r="O155" s="10"/>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Y155" s="13"/>
      <c r="AZ155" s="283"/>
      <c r="BA155" s="283"/>
      <c r="BB155" s="283"/>
      <c r="BC155" s="283"/>
      <c r="BD155" s="283"/>
      <c r="BE155" s="283"/>
      <c r="BF155" s="283"/>
      <c r="BG155" s="283"/>
      <c r="BH155" s="283"/>
      <c r="BI155" s="283"/>
      <c r="BJ155" s="283"/>
      <c r="BK155" s="16"/>
      <c r="BL155" s="16"/>
      <c r="BM155" s="16"/>
      <c r="BN155" s="16"/>
      <c r="BO155" s="16"/>
      <c r="BP155" s="16"/>
      <c r="BQ155" s="16"/>
      <c r="BR155" s="16"/>
      <c r="BS155" s="16"/>
      <c r="BT155" s="16"/>
      <c r="BU155" s="16"/>
      <c r="BV155" s="16"/>
      <c r="BW155" s="16"/>
      <c r="BX155" s="16"/>
      <c r="BY155" s="16"/>
      <c r="BZ155" s="16"/>
      <c r="CA155" s="16"/>
      <c r="CB155" s="16"/>
      <c r="CC155" s="16"/>
      <c r="CD155" s="16"/>
      <c r="CE155" s="16"/>
      <c r="CF155" s="16"/>
      <c r="CG155" s="16"/>
      <c r="CH155" s="16"/>
      <c r="CI155" s="16"/>
      <c r="CJ155" s="16"/>
      <c r="CK155" s="16"/>
      <c r="CL155" s="16"/>
      <c r="CM155" s="16"/>
    </row>
    <row r="156" spans="1:91" hidden="1" x14ac:dyDescent="0.25">
      <c r="A156" s="10"/>
      <c r="B156" s="10"/>
      <c r="C156" s="10"/>
      <c r="D156" s="102"/>
      <c r="E156" s="10"/>
      <c r="F156" s="10"/>
      <c r="G156" s="10"/>
      <c r="H156" s="10"/>
      <c r="I156" s="10"/>
      <c r="J156" s="10"/>
      <c r="K156" s="10"/>
      <c r="L156" s="10"/>
      <c r="M156" s="10"/>
      <c r="N156" s="10"/>
      <c r="O156" s="10"/>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Y156" s="13"/>
      <c r="AZ156" s="283"/>
      <c r="BA156" s="283"/>
      <c r="BB156" s="283"/>
      <c r="BC156" s="283"/>
      <c r="BD156" s="283"/>
      <c r="BE156" s="283"/>
      <c r="BF156" s="283"/>
      <c r="BG156" s="283"/>
      <c r="BH156" s="283"/>
      <c r="BI156" s="283"/>
      <c r="BJ156" s="283"/>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c r="CM156" s="16"/>
    </row>
    <row r="157" spans="1:91" hidden="1" x14ac:dyDescent="0.25">
      <c r="A157" s="10"/>
      <c r="B157" s="10"/>
      <c r="C157" s="10"/>
      <c r="D157" s="102"/>
      <c r="E157" s="10"/>
      <c r="F157" s="10"/>
      <c r="G157" s="10"/>
      <c r="H157" s="10"/>
      <c r="I157" s="10"/>
      <c r="J157" s="10"/>
      <c r="K157" s="10"/>
      <c r="L157" s="10"/>
      <c r="M157" s="10"/>
      <c r="N157" s="10"/>
      <c r="O157" s="10"/>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Y157" s="13"/>
      <c r="AZ157" s="283"/>
      <c r="BA157" s="283"/>
      <c r="BB157" s="283"/>
      <c r="BC157" s="283"/>
      <c r="BD157" s="283"/>
      <c r="BE157" s="283"/>
      <c r="BF157" s="283"/>
      <c r="BG157" s="283"/>
      <c r="BH157" s="283"/>
      <c r="BI157" s="283"/>
      <c r="BJ157" s="283"/>
      <c r="BK157" s="16"/>
      <c r="BL157" s="16"/>
      <c r="BM157" s="16"/>
      <c r="BN157" s="16"/>
      <c r="BO157" s="16"/>
      <c r="BP157" s="16"/>
      <c r="BQ157" s="16"/>
      <c r="BR157" s="16"/>
      <c r="BS157" s="16"/>
      <c r="BT157" s="16"/>
      <c r="BU157" s="16"/>
      <c r="BV157" s="16"/>
      <c r="BW157" s="16"/>
      <c r="BX157" s="16"/>
      <c r="BY157" s="16"/>
      <c r="BZ157" s="16"/>
      <c r="CA157" s="16"/>
      <c r="CB157" s="16"/>
      <c r="CC157" s="16"/>
      <c r="CD157" s="16"/>
      <c r="CE157" s="16"/>
      <c r="CF157" s="16"/>
      <c r="CG157" s="16"/>
      <c r="CH157" s="16"/>
      <c r="CI157" s="16"/>
      <c r="CJ157" s="16"/>
      <c r="CK157" s="16"/>
      <c r="CL157" s="16"/>
      <c r="CM157" s="16"/>
    </row>
    <row r="158" spans="1:91" hidden="1" x14ac:dyDescent="0.25">
      <c r="A158" s="10"/>
      <c r="B158" s="10"/>
      <c r="C158" s="10"/>
      <c r="D158" s="102"/>
      <c r="E158" s="10"/>
      <c r="F158" s="10"/>
      <c r="G158" s="10"/>
      <c r="H158" s="10"/>
      <c r="I158" s="10"/>
      <c r="J158" s="10"/>
      <c r="K158" s="10"/>
      <c r="L158" s="10"/>
      <c r="M158" s="10"/>
      <c r="N158" s="10"/>
      <c r="O158" s="10"/>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Y158" s="13"/>
      <c r="AZ158" s="283"/>
      <c r="BA158" s="283"/>
      <c r="BB158" s="283"/>
      <c r="BC158" s="283"/>
      <c r="BD158" s="283"/>
      <c r="BE158" s="283"/>
      <c r="BF158" s="283"/>
      <c r="BG158" s="283"/>
      <c r="BH158" s="283"/>
      <c r="BI158" s="283"/>
      <c r="BJ158" s="283"/>
      <c r="BK158" s="16"/>
      <c r="BL158" s="16"/>
      <c r="BM158" s="16"/>
      <c r="BN158" s="16"/>
      <c r="BO158" s="16"/>
      <c r="BP158" s="16"/>
      <c r="BQ158" s="16"/>
      <c r="BR158" s="16"/>
      <c r="BS158" s="16"/>
      <c r="BT158" s="16"/>
      <c r="BU158" s="16"/>
      <c r="BV158" s="16"/>
      <c r="BW158" s="16"/>
      <c r="BX158" s="16"/>
      <c r="BY158" s="16"/>
      <c r="BZ158" s="16"/>
      <c r="CA158" s="16"/>
      <c r="CB158" s="16"/>
      <c r="CC158" s="16"/>
      <c r="CD158" s="16"/>
      <c r="CE158" s="16"/>
      <c r="CF158" s="16"/>
      <c r="CG158" s="16"/>
      <c r="CH158" s="16"/>
      <c r="CI158" s="16"/>
      <c r="CJ158" s="16"/>
      <c r="CK158" s="16"/>
      <c r="CL158" s="16"/>
      <c r="CM158" s="16"/>
    </row>
    <row r="159" spans="1:91" hidden="1" x14ac:dyDescent="0.25">
      <c r="A159" s="10"/>
      <c r="B159" s="10"/>
      <c r="C159" s="10"/>
      <c r="D159" s="102"/>
      <c r="E159" s="10"/>
      <c r="F159" s="10"/>
      <c r="G159" s="10"/>
      <c r="H159" s="10"/>
      <c r="I159" s="10"/>
      <c r="J159" s="10"/>
      <c r="K159" s="10"/>
      <c r="L159" s="10"/>
      <c r="M159" s="10"/>
      <c r="N159" s="10"/>
      <c r="O159" s="10"/>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Y159" s="13"/>
      <c r="AZ159" s="283"/>
      <c r="BA159" s="283"/>
      <c r="BB159" s="283"/>
      <c r="BC159" s="283"/>
      <c r="BD159" s="283"/>
      <c r="BE159" s="283"/>
      <c r="BF159" s="283"/>
      <c r="BG159" s="283"/>
      <c r="BH159" s="283"/>
      <c r="BI159" s="283"/>
      <c r="BJ159" s="283"/>
      <c r="BK159" s="16"/>
      <c r="BL159" s="16"/>
      <c r="BM159" s="16"/>
      <c r="BN159" s="16"/>
      <c r="BO159" s="16"/>
      <c r="BP159" s="16"/>
      <c r="BQ159" s="16"/>
      <c r="BR159" s="16"/>
      <c r="BS159" s="16"/>
      <c r="BT159" s="16"/>
      <c r="BU159" s="16"/>
      <c r="BV159" s="16"/>
      <c r="BW159" s="16"/>
      <c r="BX159" s="16"/>
      <c r="BY159" s="16"/>
      <c r="BZ159" s="16"/>
      <c r="CA159" s="16"/>
      <c r="CB159" s="16"/>
      <c r="CC159" s="16"/>
      <c r="CD159" s="16"/>
      <c r="CE159" s="16"/>
      <c r="CF159" s="16"/>
      <c r="CG159" s="16"/>
      <c r="CH159" s="16"/>
      <c r="CI159" s="16"/>
      <c r="CJ159" s="16"/>
      <c r="CK159" s="16"/>
      <c r="CL159" s="16"/>
      <c r="CM159" s="16"/>
    </row>
    <row r="160" spans="1:91" hidden="1" x14ac:dyDescent="0.25">
      <c r="A160" s="10"/>
      <c r="B160" s="10"/>
      <c r="C160" s="10"/>
      <c r="D160" s="102"/>
      <c r="E160" s="10"/>
      <c r="F160" s="10"/>
      <c r="G160" s="10"/>
      <c r="H160" s="10"/>
      <c r="I160" s="10"/>
      <c r="J160" s="10"/>
      <c r="K160" s="10"/>
      <c r="L160" s="10"/>
      <c r="M160" s="10"/>
      <c r="N160" s="10"/>
      <c r="O160" s="10"/>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Y160" s="13"/>
      <c r="AZ160" s="283"/>
      <c r="BA160" s="283"/>
      <c r="BB160" s="283"/>
      <c r="BC160" s="283"/>
      <c r="BD160" s="283"/>
      <c r="BE160" s="283"/>
      <c r="BF160" s="283"/>
      <c r="BG160" s="283"/>
      <c r="BH160" s="283"/>
      <c r="BI160" s="283"/>
      <c r="BJ160" s="283"/>
      <c r="BK160" s="16"/>
      <c r="BL160" s="16"/>
      <c r="BM160" s="16"/>
      <c r="BN160" s="16"/>
      <c r="BO160" s="16"/>
      <c r="BP160" s="16"/>
      <c r="BQ160" s="16"/>
      <c r="BR160" s="16"/>
      <c r="BS160" s="16"/>
      <c r="BT160" s="16"/>
      <c r="BU160" s="16"/>
      <c r="BV160" s="16"/>
      <c r="BW160" s="16"/>
      <c r="BX160" s="16"/>
      <c r="BY160" s="16"/>
      <c r="BZ160" s="16"/>
      <c r="CA160" s="16"/>
      <c r="CB160" s="16"/>
      <c r="CC160" s="16"/>
      <c r="CD160" s="16"/>
      <c r="CE160" s="16"/>
      <c r="CF160" s="16"/>
      <c r="CG160" s="16"/>
      <c r="CH160" s="16"/>
      <c r="CI160" s="16"/>
      <c r="CJ160" s="16"/>
      <c r="CK160" s="16"/>
      <c r="CL160" s="16"/>
      <c r="CM160" s="16"/>
    </row>
    <row r="161" spans="1:91" hidden="1" x14ac:dyDescent="0.25">
      <c r="A161" s="10"/>
      <c r="B161" s="10"/>
      <c r="C161" s="10"/>
      <c r="D161" s="102"/>
      <c r="E161" s="10"/>
      <c r="F161" s="10"/>
      <c r="G161" s="10"/>
      <c r="H161" s="10"/>
      <c r="I161" s="10"/>
      <c r="J161" s="10"/>
      <c r="K161" s="10"/>
      <c r="L161" s="10"/>
      <c r="M161" s="10"/>
      <c r="N161" s="10"/>
      <c r="O161" s="10"/>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Y161" s="13"/>
      <c r="AZ161" s="283"/>
      <c r="BA161" s="283"/>
      <c r="BB161" s="283"/>
      <c r="BC161" s="283"/>
      <c r="BD161" s="283"/>
      <c r="BE161" s="283"/>
      <c r="BF161" s="283"/>
      <c r="BG161" s="283"/>
      <c r="BH161" s="283"/>
      <c r="BI161" s="283"/>
      <c r="BJ161" s="283"/>
      <c r="BK161" s="16"/>
      <c r="BL161" s="16"/>
      <c r="BM161" s="16"/>
      <c r="BN161" s="16"/>
      <c r="BO161" s="16"/>
      <c r="BP161" s="16"/>
      <c r="BQ161" s="16"/>
      <c r="BR161" s="16"/>
      <c r="BS161" s="16"/>
      <c r="BT161" s="16"/>
      <c r="BU161" s="16"/>
      <c r="BV161" s="16"/>
      <c r="BW161" s="16"/>
      <c r="BX161" s="16"/>
      <c r="BY161" s="16"/>
      <c r="BZ161" s="16"/>
      <c r="CA161" s="16"/>
      <c r="CB161" s="16"/>
      <c r="CC161" s="16"/>
      <c r="CD161" s="16"/>
      <c r="CE161" s="16"/>
      <c r="CF161" s="16"/>
      <c r="CG161" s="16"/>
      <c r="CH161" s="16"/>
      <c r="CI161" s="16"/>
      <c r="CJ161" s="16"/>
      <c r="CK161" s="16"/>
      <c r="CL161" s="16"/>
      <c r="CM161" s="16"/>
    </row>
    <row r="162" spans="1:91" hidden="1" x14ac:dyDescent="0.25">
      <c r="A162" s="10"/>
      <c r="B162" s="10"/>
      <c r="C162" s="10"/>
      <c r="D162" s="102"/>
      <c r="E162" s="10"/>
      <c r="F162" s="10"/>
      <c r="G162" s="10"/>
      <c r="H162" s="10"/>
      <c r="I162" s="10"/>
      <c r="J162" s="10"/>
      <c r="K162" s="10"/>
      <c r="L162" s="10"/>
      <c r="M162" s="10"/>
      <c r="N162" s="10"/>
      <c r="O162" s="10"/>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Y162" s="13"/>
      <c r="AZ162" s="283"/>
      <c r="BA162" s="283"/>
      <c r="BB162" s="283"/>
      <c r="BC162" s="283"/>
      <c r="BD162" s="283"/>
      <c r="BE162" s="283"/>
      <c r="BF162" s="283"/>
      <c r="BG162" s="283"/>
      <c r="BH162" s="283"/>
      <c r="BI162" s="283"/>
      <c r="BJ162" s="283"/>
      <c r="BK162" s="16"/>
      <c r="BL162" s="16"/>
      <c r="BM162" s="16"/>
      <c r="BN162" s="16"/>
      <c r="BO162" s="16"/>
      <c r="BP162" s="16"/>
      <c r="BQ162" s="16"/>
      <c r="BR162" s="16"/>
      <c r="BS162" s="16"/>
      <c r="BT162" s="16"/>
      <c r="BU162" s="16"/>
      <c r="BV162" s="16"/>
      <c r="BW162" s="16"/>
      <c r="BX162" s="16"/>
      <c r="BY162" s="16"/>
      <c r="BZ162" s="16"/>
      <c r="CA162" s="16"/>
      <c r="CB162" s="16"/>
      <c r="CC162" s="16"/>
      <c r="CD162" s="16"/>
      <c r="CE162" s="16"/>
      <c r="CF162" s="16"/>
      <c r="CG162" s="16"/>
      <c r="CH162" s="16"/>
      <c r="CI162" s="16"/>
      <c r="CJ162" s="16"/>
      <c r="CK162" s="16"/>
      <c r="CL162" s="16"/>
      <c r="CM162" s="16"/>
    </row>
    <row r="163" spans="1:91" hidden="1" x14ac:dyDescent="0.25">
      <c r="A163" s="10"/>
      <c r="B163" s="10"/>
      <c r="C163" s="10"/>
      <c r="D163" s="102"/>
      <c r="E163" s="10"/>
      <c r="F163" s="10"/>
      <c r="G163" s="10"/>
      <c r="H163" s="10"/>
      <c r="I163" s="10"/>
      <c r="J163" s="10"/>
      <c r="K163" s="10"/>
      <c r="L163" s="10"/>
      <c r="M163" s="10"/>
      <c r="N163" s="10"/>
      <c r="O163" s="10"/>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Y163" s="13"/>
      <c r="AZ163" s="283"/>
      <c r="BA163" s="283"/>
      <c r="BB163" s="283"/>
      <c r="BC163" s="283"/>
      <c r="BD163" s="283"/>
      <c r="BE163" s="283"/>
      <c r="BF163" s="283"/>
      <c r="BG163" s="283"/>
      <c r="BH163" s="283"/>
      <c r="BI163" s="283"/>
      <c r="BJ163" s="283"/>
      <c r="BK163" s="16"/>
      <c r="BL163" s="16"/>
      <c r="BM163" s="16"/>
      <c r="BN163" s="16"/>
      <c r="BO163" s="16"/>
      <c r="BP163" s="16"/>
      <c r="BQ163" s="16"/>
      <c r="BR163" s="16"/>
      <c r="BS163" s="16"/>
      <c r="BT163" s="16"/>
      <c r="BU163" s="16"/>
      <c r="BV163" s="16"/>
      <c r="BW163" s="16"/>
      <c r="BX163" s="16"/>
      <c r="BY163" s="16"/>
      <c r="BZ163" s="16"/>
      <c r="CA163" s="16"/>
      <c r="CB163" s="16"/>
      <c r="CC163" s="16"/>
      <c r="CD163" s="16"/>
      <c r="CE163" s="16"/>
      <c r="CF163" s="16"/>
      <c r="CG163" s="16"/>
      <c r="CH163" s="16"/>
      <c r="CI163" s="16"/>
      <c r="CJ163" s="16"/>
      <c r="CK163" s="16"/>
      <c r="CL163" s="16"/>
      <c r="CM163" s="16"/>
    </row>
    <row r="164" spans="1:91" hidden="1" x14ac:dyDescent="0.25">
      <c r="A164" s="10"/>
      <c r="B164" s="10"/>
      <c r="C164" s="10"/>
      <c r="D164" s="102"/>
      <c r="E164" s="10"/>
      <c r="F164" s="10"/>
      <c r="G164" s="10"/>
      <c r="H164" s="10"/>
      <c r="I164" s="10"/>
      <c r="J164" s="10"/>
      <c r="K164" s="10"/>
      <c r="L164" s="10"/>
      <c r="M164" s="10"/>
      <c r="N164" s="10"/>
      <c r="O164" s="10"/>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Y164" s="13"/>
      <c r="AZ164" s="283"/>
      <c r="BA164" s="283"/>
      <c r="BB164" s="283"/>
      <c r="BC164" s="283"/>
      <c r="BD164" s="283"/>
      <c r="BE164" s="283"/>
      <c r="BF164" s="283"/>
      <c r="BG164" s="283"/>
      <c r="BH164" s="283"/>
      <c r="BI164" s="283"/>
      <c r="BJ164" s="283"/>
      <c r="BK164" s="16"/>
      <c r="BL164" s="16"/>
      <c r="BM164" s="16"/>
      <c r="BN164" s="16"/>
      <c r="BO164" s="16"/>
      <c r="BP164" s="16"/>
      <c r="BQ164" s="16"/>
      <c r="BR164" s="16"/>
      <c r="BS164" s="16"/>
      <c r="BT164" s="16"/>
      <c r="BU164" s="16"/>
      <c r="BV164" s="16"/>
      <c r="BW164" s="16"/>
      <c r="BX164" s="16"/>
      <c r="BY164" s="16"/>
      <c r="BZ164" s="16"/>
      <c r="CA164" s="16"/>
      <c r="CB164" s="16"/>
      <c r="CC164" s="16"/>
      <c r="CD164" s="16"/>
      <c r="CE164" s="16"/>
      <c r="CF164" s="16"/>
      <c r="CG164" s="16"/>
      <c r="CH164" s="16"/>
      <c r="CI164" s="16"/>
      <c r="CJ164" s="16"/>
      <c r="CK164" s="16"/>
      <c r="CL164" s="16"/>
      <c r="CM164" s="16"/>
    </row>
    <row r="165" spans="1:91" hidden="1" x14ac:dyDescent="0.25">
      <c r="A165" s="10"/>
      <c r="B165" s="10"/>
      <c r="C165" s="10"/>
      <c r="D165" s="102"/>
      <c r="E165" s="10"/>
      <c r="F165" s="10"/>
      <c r="G165" s="10"/>
      <c r="H165" s="10"/>
      <c r="I165" s="10"/>
      <c r="J165" s="10"/>
      <c r="K165" s="10"/>
      <c r="L165" s="10"/>
      <c r="M165" s="10"/>
      <c r="N165" s="10"/>
      <c r="O165" s="10"/>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Y165" s="13"/>
      <c r="AZ165" s="283"/>
      <c r="BA165" s="283"/>
      <c r="BB165" s="283"/>
      <c r="BC165" s="283"/>
      <c r="BD165" s="283"/>
      <c r="BE165" s="283"/>
      <c r="BF165" s="283"/>
      <c r="BG165" s="283"/>
      <c r="BH165" s="283"/>
      <c r="BI165" s="283"/>
      <c r="BJ165" s="283"/>
      <c r="BK165" s="16"/>
      <c r="BL165" s="16"/>
      <c r="BM165" s="16"/>
      <c r="BN165" s="16"/>
      <c r="BO165" s="16"/>
      <c r="BP165" s="16"/>
      <c r="BQ165" s="16"/>
      <c r="BR165" s="16"/>
      <c r="BS165" s="16"/>
      <c r="BT165" s="16"/>
      <c r="BU165" s="16"/>
      <c r="BV165" s="16"/>
      <c r="BW165" s="16"/>
      <c r="BX165" s="16"/>
      <c r="BY165" s="16"/>
      <c r="BZ165" s="16"/>
      <c r="CA165" s="16"/>
      <c r="CB165" s="16"/>
      <c r="CC165" s="16"/>
      <c r="CD165" s="16"/>
      <c r="CE165" s="16"/>
      <c r="CF165" s="16"/>
      <c r="CG165" s="16"/>
      <c r="CH165" s="16"/>
      <c r="CI165" s="16"/>
      <c r="CJ165" s="16"/>
      <c r="CK165" s="16"/>
      <c r="CL165" s="16"/>
      <c r="CM165" s="16"/>
    </row>
    <row r="166" spans="1:91" hidden="1" x14ac:dyDescent="0.25">
      <c r="A166" s="10"/>
      <c r="B166" s="10"/>
      <c r="C166" s="10"/>
      <c r="D166" s="102"/>
      <c r="E166" s="10"/>
      <c r="F166" s="10"/>
      <c r="G166" s="10"/>
      <c r="H166" s="10"/>
      <c r="I166" s="10"/>
      <c r="J166" s="10"/>
      <c r="K166" s="10"/>
      <c r="L166" s="10"/>
      <c r="M166" s="10"/>
      <c r="N166" s="10"/>
      <c r="O166" s="10"/>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Y166" s="13"/>
      <c r="AZ166" s="283"/>
      <c r="BA166" s="283"/>
      <c r="BB166" s="283"/>
      <c r="BC166" s="283"/>
      <c r="BD166" s="283"/>
      <c r="BE166" s="283"/>
      <c r="BF166" s="283"/>
      <c r="BG166" s="283"/>
      <c r="BH166" s="283"/>
      <c r="BI166" s="283"/>
      <c r="BJ166" s="283"/>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c r="CM166" s="16"/>
    </row>
    <row r="167" spans="1:91" hidden="1" x14ac:dyDescent="0.25">
      <c r="A167" s="10"/>
      <c r="B167" s="10"/>
      <c r="C167" s="10"/>
      <c r="D167" s="102"/>
      <c r="E167" s="10"/>
      <c r="F167" s="10"/>
      <c r="G167" s="10"/>
      <c r="H167" s="10"/>
      <c r="I167" s="10"/>
      <c r="J167" s="10"/>
      <c r="K167" s="10"/>
      <c r="L167" s="10"/>
      <c r="M167" s="10"/>
      <c r="N167" s="10"/>
      <c r="O167" s="10"/>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Y167" s="13"/>
      <c r="AZ167" s="283"/>
      <c r="BA167" s="283"/>
      <c r="BB167" s="283"/>
      <c r="BC167" s="283"/>
      <c r="BD167" s="283"/>
      <c r="BE167" s="283"/>
      <c r="BF167" s="283"/>
      <c r="BG167" s="283"/>
      <c r="BH167" s="283"/>
      <c r="BI167" s="283"/>
      <c r="BJ167" s="283"/>
      <c r="BK167" s="16"/>
      <c r="BL167" s="16"/>
      <c r="BM167" s="16"/>
      <c r="BN167" s="16"/>
      <c r="BO167" s="16"/>
      <c r="BP167" s="16"/>
      <c r="BQ167" s="16"/>
      <c r="BR167" s="16"/>
      <c r="BS167" s="16"/>
      <c r="BT167" s="16"/>
      <c r="BU167" s="16"/>
      <c r="BV167" s="16"/>
      <c r="BW167" s="16"/>
      <c r="BX167" s="16"/>
      <c r="BY167" s="16"/>
      <c r="BZ167" s="16"/>
      <c r="CA167" s="16"/>
      <c r="CB167" s="16"/>
      <c r="CC167" s="16"/>
      <c r="CD167" s="16"/>
      <c r="CE167" s="16"/>
      <c r="CF167" s="16"/>
      <c r="CG167" s="16"/>
      <c r="CH167" s="16"/>
      <c r="CI167" s="16"/>
      <c r="CJ167" s="16"/>
      <c r="CK167" s="16"/>
      <c r="CL167" s="16"/>
      <c r="CM167" s="16"/>
    </row>
    <row r="168" spans="1:91" hidden="1" x14ac:dyDescent="0.25">
      <c r="A168" s="10"/>
      <c r="B168" s="10"/>
      <c r="C168" s="10"/>
      <c r="D168" s="102"/>
      <c r="E168" s="10"/>
      <c r="F168" s="10"/>
      <c r="G168" s="10"/>
      <c r="H168" s="10"/>
      <c r="I168" s="10"/>
      <c r="J168" s="10"/>
      <c r="K168" s="10"/>
      <c r="L168" s="10"/>
      <c r="M168" s="10"/>
      <c r="N168" s="10"/>
      <c r="O168" s="10"/>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Y168" s="13"/>
      <c r="AZ168" s="283"/>
      <c r="BA168" s="283"/>
      <c r="BB168" s="283"/>
      <c r="BC168" s="283"/>
      <c r="BD168" s="283"/>
      <c r="BE168" s="283"/>
      <c r="BF168" s="283"/>
      <c r="BG168" s="283"/>
      <c r="BH168" s="283"/>
      <c r="BI168" s="283"/>
      <c r="BJ168" s="283"/>
      <c r="BK168" s="16"/>
      <c r="BL168" s="16"/>
      <c r="BM168" s="16"/>
      <c r="BN168" s="16"/>
      <c r="BO168" s="16"/>
      <c r="BP168" s="16"/>
      <c r="BQ168" s="16"/>
      <c r="BR168" s="16"/>
      <c r="BS168" s="16"/>
      <c r="BT168" s="16"/>
      <c r="BU168" s="16"/>
      <c r="BV168" s="16"/>
      <c r="BW168" s="16"/>
      <c r="BX168" s="16"/>
      <c r="BY168" s="16"/>
      <c r="BZ168" s="16"/>
      <c r="CA168" s="16"/>
      <c r="CB168" s="16"/>
      <c r="CC168" s="16"/>
      <c r="CD168" s="16"/>
      <c r="CE168" s="16"/>
      <c r="CF168" s="16"/>
      <c r="CG168" s="16"/>
      <c r="CH168" s="16"/>
      <c r="CI168" s="16"/>
      <c r="CJ168" s="16"/>
      <c r="CK168" s="16"/>
      <c r="CL168" s="16"/>
      <c r="CM168" s="16"/>
    </row>
    <row r="169" spans="1:91" hidden="1" x14ac:dyDescent="0.25">
      <c r="A169" s="10"/>
      <c r="B169" s="10"/>
      <c r="C169" s="10"/>
      <c r="D169" s="102"/>
      <c r="E169" s="10"/>
      <c r="F169" s="10"/>
      <c r="G169" s="10"/>
      <c r="H169" s="10"/>
      <c r="I169" s="10"/>
      <c r="J169" s="10"/>
      <c r="K169" s="10"/>
      <c r="L169" s="10"/>
      <c r="M169" s="10"/>
      <c r="N169" s="10"/>
      <c r="O169" s="10"/>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Y169" s="13"/>
      <c r="AZ169" s="283"/>
      <c r="BA169" s="283"/>
      <c r="BB169" s="283"/>
      <c r="BC169" s="283"/>
      <c r="BD169" s="283"/>
      <c r="BE169" s="283"/>
      <c r="BF169" s="283"/>
      <c r="BG169" s="283"/>
      <c r="BH169" s="283"/>
      <c r="BI169" s="283"/>
      <c r="BJ169" s="283"/>
      <c r="BK169" s="16"/>
      <c r="BL169" s="16"/>
      <c r="BM169" s="16"/>
      <c r="BN169" s="16"/>
      <c r="BO169" s="16"/>
      <c r="BP169" s="16"/>
      <c r="BQ169" s="16"/>
      <c r="BR169" s="16"/>
      <c r="BS169" s="16"/>
      <c r="BT169" s="16"/>
      <c r="BU169" s="16"/>
      <c r="BV169" s="16"/>
      <c r="BW169" s="16"/>
      <c r="BX169" s="16"/>
      <c r="BY169" s="16"/>
      <c r="BZ169" s="16"/>
      <c r="CA169" s="16"/>
      <c r="CB169" s="16"/>
      <c r="CC169" s="16"/>
      <c r="CD169" s="16"/>
      <c r="CE169" s="16"/>
      <c r="CF169" s="16"/>
      <c r="CG169" s="16"/>
      <c r="CH169" s="16"/>
      <c r="CI169" s="16"/>
      <c r="CJ169" s="16"/>
      <c r="CK169" s="16"/>
      <c r="CL169" s="16"/>
      <c r="CM169" s="16"/>
    </row>
    <row r="170" spans="1:91" hidden="1" x14ac:dyDescent="0.25">
      <c r="A170" s="10"/>
      <c r="B170" s="10"/>
      <c r="C170" s="10"/>
      <c r="D170" s="102"/>
      <c r="E170" s="10"/>
      <c r="F170" s="10"/>
      <c r="G170" s="10"/>
      <c r="H170" s="10"/>
      <c r="I170" s="10"/>
      <c r="J170" s="10"/>
      <c r="K170" s="10"/>
      <c r="L170" s="10"/>
      <c r="M170" s="10"/>
      <c r="N170" s="10"/>
      <c r="O170" s="10"/>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Y170" s="13"/>
      <c r="AZ170" s="283"/>
      <c r="BA170" s="283"/>
      <c r="BB170" s="283"/>
      <c r="BC170" s="283"/>
      <c r="BD170" s="283"/>
      <c r="BE170" s="283"/>
      <c r="BF170" s="283"/>
      <c r="BG170" s="283"/>
      <c r="BH170" s="283"/>
      <c r="BI170" s="283"/>
      <c r="BJ170" s="283"/>
      <c r="BK170" s="16"/>
      <c r="BL170" s="16"/>
      <c r="BM170" s="16"/>
      <c r="BN170" s="16"/>
      <c r="BO170" s="16"/>
      <c r="BP170" s="16"/>
      <c r="BQ170" s="16"/>
      <c r="BR170" s="16"/>
      <c r="BS170" s="16"/>
      <c r="BT170" s="16"/>
      <c r="BU170" s="16"/>
      <c r="BV170" s="16"/>
      <c r="BW170" s="16"/>
      <c r="BX170" s="16"/>
      <c r="BY170" s="16"/>
      <c r="BZ170" s="16"/>
      <c r="CA170" s="16"/>
      <c r="CB170" s="16"/>
      <c r="CC170" s="16"/>
      <c r="CD170" s="16"/>
      <c r="CE170" s="16"/>
      <c r="CF170" s="16"/>
      <c r="CG170" s="16"/>
      <c r="CH170" s="16"/>
      <c r="CI170" s="16"/>
      <c r="CJ170" s="16"/>
      <c r="CK170" s="16"/>
      <c r="CL170" s="16"/>
      <c r="CM170" s="16"/>
    </row>
    <row r="171" spans="1:91" hidden="1" x14ac:dyDescent="0.25">
      <c r="A171" s="10"/>
      <c r="B171" s="10"/>
      <c r="C171" s="10"/>
      <c r="D171" s="102"/>
      <c r="E171" s="10"/>
      <c r="F171" s="10"/>
      <c r="G171" s="10"/>
      <c r="H171" s="10"/>
      <c r="I171" s="10"/>
      <c r="J171" s="10"/>
      <c r="K171" s="10"/>
      <c r="L171" s="10"/>
      <c r="M171" s="10"/>
      <c r="N171" s="10"/>
      <c r="O171" s="10"/>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Y171" s="13"/>
      <c r="AZ171" s="283"/>
      <c r="BA171" s="283"/>
      <c r="BB171" s="283"/>
      <c r="BC171" s="283"/>
      <c r="BD171" s="283"/>
      <c r="BE171" s="283"/>
      <c r="BF171" s="283"/>
      <c r="BG171" s="283"/>
      <c r="BH171" s="283"/>
      <c r="BI171" s="283"/>
      <c r="BJ171" s="283"/>
      <c r="BK171" s="16"/>
      <c r="BL171" s="16"/>
      <c r="BM171" s="16"/>
      <c r="BN171" s="16"/>
      <c r="BO171" s="16"/>
      <c r="BP171" s="16"/>
      <c r="BQ171" s="16"/>
      <c r="BR171" s="16"/>
      <c r="BS171" s="16"/>
      <c r="BT171" s="16"/>
      <c r="BU171" s="16"/>
      <c r="BV171" s="16"/>
      <c r="BW171" s="16"/>
      <c r="BX171" s="16"/>
      <c r="BY171" s="16"/>
      <c r="BZ171" s="16"/>
      <c r="CA171" s="16"/>
      <c r="CB171" s="16"/>
      <c r="CC171" s="16"/>
      <c r="CD171" s="16"/>
      <c r="CE171" s="16"/>
      <c r="CF171" s="16"/>
      <c r="CG171" s="16"/>
      <c r="CH171" s="16"/>
      <c r="CI171" s="16"/>
      <c r="CJ171" s="16"/>
      <c r="CK171" s="16"/>
      <c r="CL171" s="16"/>
      <c r="CM171" s="16"/>
    </row>
    <row r="172" spans="1:91" hidden="1" x14ac:dyDescent="0.25">
      <c r="A172" s="10"/>
      <c r="B172" s="10"/>
      <c r="C172" s="10"/>
      <c r="D172" s="102"/>
      <c r="E172" s="10"/>
      <c r="F172" s="10"/>
      <c r="G172" s="10"/>
      <c r="H172" s="10"/>
      <c r="I172" s="10"/>
      <c r="J172" s="10"/>
      <c r="K172" s="10"/>
      <c r="L172" s="10"/>
      <c r="M172" s="10"/>
      <c r="N172" s="10"/>
      <c r="O172" s="10"/>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Y172" s="13"/>
      <c r="AZ172" s="283"/>
      <c r="BA172" s="283"/>
      <c r="BB172" s="283"/>
      <c r="BC172" s="283"/>
      <c r="BD172" s="283"/>
      <c r="BE172" s="283"/>
      <c r="BF172" s="283"/>
      <c r="BG172" s="283"/>
      <c r="BH172" s="283"/>
      <c r="BI172" s="283"/>
      <c r="BJ172" s="283"/>
      <c r="BK172" s="16"/>
      <c r="BL172" s="16"/>
      <c r="BM172" s="16"/>
      <c r="BN172" s="16"/>
      <c r="BO172" s="16"/>
      <c r="BP172" s="16"/>
      <c r="BQ172" s="16"/>
      <c r="BR172" s="16"/>
      <c r="BS172" s="16"/>
      <c r="BT172" s="16"/>
      <c r="BU172" s="16"/>
      <c r="BV172" s="16"/>
      <c r="BW172" s="16"/>
      <c r="BX172" s="16"/>
      <c r="BY172" s="16"/>
      <c r="BZ172" s="16"/>
      <c r="CA172" s="16"/>
      <c r="CB172" s="16"/>
      <c r="CC172" s="16"/>
      <c r="CD172" s="16"/>
      <c r="CE172" s="16"/>
      <c r="CF172" s="16"/>
      <c r="CG172" s="16"/>
      <c r="CH172" s="16"/>
      <c r="CI172" s="16"/>
      <c r="CJ172" s="16"/>
      <c r="CK172" s="16"/>
      <c r="CL172" s="16"/>
      <c r="CM172" s="16"/>
    </row>
    <row r="173" spans="1:91" hidden="1" x14ac:dyDescent="0.25">
      <c r="A173" s="10"/>
      <c r="B173" s="10"/>
      <c r="C173" s="10"/>
      <c r="D173" s="102"/>
      <c r="E173" s="10"/>
      <c r="F173" s="10"/>
      <c r="G173" s="10"/>
      <c r="H173" s="10"/>
      <c r="I173" s="10"/>
      <c r="J173" s="10"/>
      <c r="K173" s="10"/>
      <c r="L173" s="10"/>
      <c r="M173" s="10"/>
      <c r="N173" s="10"/>
      <c r="O173" s="10"/>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Y173" s="13"/>
      <c r="AZ173" s="283"/>
      <c r="BA173" s="283"/>
      <c r="BB173" s="283"/>
      <c r="BC173" s="283"/>
      <c r="BD173" s="283"/>
      <c r="BE173" s="283"/>
      <c r="BF173" s="283"/>
      <c r="BG173" s="283"/>
      <c r="BH173" s="283"/>
      <c r="BI173" s="283"/>
      <c r="BJ173" s="283"/>
      <c r="BK173" s="16"/>
      <c r="BL173" s="16"/>
      <c r="BM173" s="16"/>
      <c r="BN173" s="16"/>
      <c r="BO173" s="16"/>
      <c r="BP173" s="16"/>
      <c r="BQ173" s="16"/>
      <c r="BR173" s="16"/>
      <c r="BS173" s="16"/>
      <c r="BT173" s="16"/>
      <c r="BU173" s="16"/>
      <c r="BV173" s="16"/>
      <c r="BW173" s="16"/>
      <c r="BX173" s="16"/>
      <c r="BY173" s="16"/>
      <c r="BZ173" s="16"/>
      <c r="CA173" s="16"/>
      <c r="CB173" s="16"/>
      <c r="CC173" s="16"/>
      <c r="CD173" s="16"/>
      <c r="CE173" s="16"/>
      <c r="CF173" s="16"/>
      <c r="CG173" s="16"/>
      <c r="CH173" s="16"/>
      <c r="CI173" s="16"/>
      <c r="CJ173" s="16"/>
      <c r="CK173" s="16"/>
      <c r="CL173" s="16"/>
      <c r="CM173" s="16"/>
    </row>
    <row r="174" spans="1:91" hidden="1" x14ac:dyDescent="0.25">
      <c r="A174" s="10"/>
      <c r="B174" s="10"/>
      <c r="C174" s="10"/>
      <c r="D174" s="102"/>
      <c r="E174" s="10"/>
      <c r="F174" s="10"/>
      <c r="G174" s="10"/>
      <c r="H174" s="10"/>
      <c r="I174" s="10"/>
      <c r="J174" s="10"/>
      <c r="K174" s="10"/>
      <c r="L174" s="10"/>
      <c r="M174" s="10"/>
      <c r="N174" s="10"/>
      <c r="O174" s="10"/>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Y174" s="13"/>
      <c r="AZ174" s="283"/>
      <c r="BA174" s="283"/>
      <c r="BB174" s="283"/>
      <c r="BC174" s="283"/>
      <c r="BD174" s="283"/>
      <c r="BE174" s="283"/>
      <c r="BF174" s="283"/>
      <c r="BG174" s="283"/>
      <c r="BH174" s="283"/>
      <c r="BI174" s="283"/>
      <c r="BJ174" s="283"/>
      <c r="BK174" s="16"/>
      <c r="BL174" s="16"/>
      <c r="BM174" s="16"/>
      <c r="BN174" s="16"/>
      <c r="BO174" s="16"/>
      <c r="BP174" s="16"/>
      <c r="BQ174" s="16"/>
      <c r="BR174" s="16"/>
      <c r="BS174" s="16"/>
      <c r="BT174" s="16"/>
      <c r="BU174" s="16"/>
      <c r="BV174" s="16"/>
      <c r="BW174" s="16"/>
      <c r="BX174" s="16"/>
      <c r="BY174" s="16"/>
      <c r="BZ174" s="16"/>
      <c r="CA174" s="16"/>
      <c r="CB174" s="16"/>
      <c r="CC174" s="16"/>
      <c r="CD174" s="16"/>
      <c r="CE174" s="16"/>
      <c r="CF174" s="16"/>
      <c r="CG174" s="16"/>
      <c r="CH174" s="16"/>
      <c r="CI174" s="16"/>
      <c r="CJ174" s="16"/>
      <c r="CK174" s="16"/>
      <c r="CL174" s="16"/>
      <c r="CM174" s="16"/>
    </row>
    <row r="175" spans="1:91" hidden="1" x14ac:dyDescent="0.25">
      <c r="A175" s="10"/>
      <c r="B175" s="10"/>
      <c r="C175" s="10"/>
      <c r="D175" s="102"/>
      <c r="E175" s="10"/>
      <c r="F175" s="10"/>
      <c r="G175" s="10"/>
      <c r="H175" s="10"/>
      <c r="I175" s="10"/>
      <c r="J175" s="10"/>
      <c r="K175" s="10"/>
      <c r="L175" s="10"/>
      <c r="M175" s="10"/>
      <c r="N175" s="10"/>
      <c r="O175" s="10"/>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Y175" s="13"/>
      <c r="AZ175" s="283"/>
      <c r="BA175" s="283"/>
      <c r="BB175" s="283"/>
      <c r="BC175" s="283"/>
      <c r="BD175" s="283"/>
      <c r="BE175" s="283"/>
      <c r="BF175" s="283"/>
      <c r="BG175" s="283"/>
      <c r="BH175" s="283"/>
      <c r="BI175" s="283"/>
      <c r="BJ175" s="283"/>
      <c r="BK175" s="16"/>
      <c r="BL175" s="16"/>
      <c r="BM175" s="16"/>
      <c r="BN175" s="16"/>
      <c r="BO175" s="16"/>
      <c r="BP175" s="16"/>
      <c r="BQ175" s="16"/>
      <c r="BR175" s="16"/>
      <c r="BS175" s="16"/>
      <c r="BT175" s="16"/>
      <c r="BU175" s="16"/>
      <c r="BV175" s="16"/>
      <c r="BW175" s="16"/>
      <c r="BX175" s="16"/>
      <c r="BY175" s="16"/>
      <c r="BZ175" s="16"/>
      <c r="CA175" s="16"/>
      <c r="CB175" s="16"/>
      <c r="CC175" s="16"/>
      <c r="CD175" s="16"/>
      <c r="CE175" s="16"/>
      <c r="CF175" s="16"/>
      <c r="CG175" s="16"/>
      <c r="CH175" s="16"/>
      <c r="CI175" s="16"/>
      <c r="CJ175" s="16"/>
      <c r="CK175" s="16"/>
      <c r="CL175" s="16"/>
      <c r="CM175" s="16"/>
    </row>
    <row r="176" spans="1:91" hidden="1" x14ac:dyDescent="0.25">
      <c r="A176" s="10"/>
      <c r="B176" s="10"/>
      <c r="C176" s="10"/>
      <c r="D176" s="102"/>
      <c r="E176" s="10"/>
      <c r="F176" s="10"/>
      <c r="G176" s="10"/>
      <c r="H176" s="10"/>
      <c r="I176" s="10"/>
      <c r="J176" s="10"/>
      <c r="K176" s="10"/>
      <c r="L176" s="10"/>
      <c r="M176" s="10"/>
      <c r="N176" s="10"/>
      <c r="O176" s="10"/>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Y176" s="13"/>
      <c r="AZ176" s="283"/>
      <c r="BA176" s="283"/>
      <c r="BB176" s="283"/>
      <c r="BC176" s="283"/>
      <c r="BD176" s="283"/>
      <c r="BE176" s="283"/>
      <c r="BF176" s="283"/>
      <c r="BG176" s="283"/>
      <c r="BH176" s="283"/>
      <c r="BI176" s="283"/>
      <c r="BJ176" s="283"/>
      <c r="BK176" s="16"/>
      <c r="BL176" s="16"/>
      <c r="BM176" s="16"/>
      <c r="BN176" s="16"/>
      <c r="BO176" s="16"/>
      <c r="BP176" s="16"/>
      <c r="BQ176" s="16"/>
      <c r="BR176" s="16"/>
      <c r="BS176" s="16"/>
      <c r="BT176" s="16"/>
      <c r="BU176" s="16"/>
      <c r="BV176" s="16"/>
      <c r="BW176" s="16"/>
      <c r="BX176" s="16"/>
      <c r="BY176" s="16"/>
      <c r="BZ176" s="16"/>
      <c r="CA176" s="16"/>
      <c r="CB176" s="16"/>
      <c r="CC176" s="16"/>
      <c r="CD176" s="16"/>
      <c r="CE176" s="16"/>
      <c r="CF176" s="16"/>
      <c r="CG176" s="16"/>
      <c r="CH176" s="16"/>
      <c r="CI176" s="16"/>
      <c r="CJ176" s="16"/>
      <c r="CK176" s="16"/>
      <c r="CL176" s="16"/>
      <c r="CM176" s="16"/>
    </row>
    <row r="177" spans="1:91" hidden="1" x14ac:dyDescent="0.25">
      <c r="A177" s="10"/>
      <c r="B177" s="10"/>
      <c r="C177" s="10"/>
      <c r="D177" s="102"/>
      <c r="E177" s="10"/>
      <c r="F177" s="10"/>
      <c r="G177" s="10"/>
      <c r="H177" s="10"/>
      <c r="I177" s="10"/>
      <c r="J177" s="10"/>
      <c r="K177" s="10"/>
      <c r="L177" s="10"/>
      <c r="M177" s="10"/>
      <c r="N177" s="10"/>
      <c r="O177" s="10"/>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Y177" s="13"/>
      <c r="AZ177" s="283"/>
      <c r="BA177" s="283"/>
      <c r="BB177" s="283"/>
      <c r="BC177" s="283"/>
      <c r="BD177" s="283"/>
      <c r="BE177" s="283"/>
      <c r="BF177" s="283"/>
      <c r="BG177" s="283"/>
      <c r="BH177" s="283"/>
      <c r="BI177" s="283"/>
      <c r="BJ177" s="283"/>
      <c r="BK177" s="16"/>
      <c r="BL177" s="16"/>
      <c r="BM177" s="16"/>
      <c r="BN177" s="16"/>
      <c r="BO177" s="16"/>
      <c r="BP177" s="16"/>
      <c r="BQ177" s="16"/>
      <c r="BR177" s="16"/>
      <c r="BS177" s="16"/>
      <c r="BT177" s="16"/>
      <c r="BU177" s="16"/>
      <c r="BV177" s="16"/>
      <c r="BW177" s="16"/>
      <c r="BX177" s="16"/>
      <c r="BY177" s="16"/>
      <c r="BZ177" s="16"/>
      <c r="CA177" s="16"/>
      <c r="CB177" s="16"/>
      <c r="CC177" s="16"/>
      <c r="CD177" s="16"/>
      <c r="CE177" s="16"/>
      <c r="CF177" s="16"/>
      <c r="CG177" s="16"/>
      <c r="CH177" s="16"/>
      <c r="CI177" s="16"/>
      <c r="CJ177" s="16"/>
      <c r="CK177" s="16"/>
      <c r="CL177" s="16"/>
      <c r="CM177" s="16"/>
    </row>
    <row r="178" spans="1:91" hidden="1" x14ac:dyDescent="0.25">
      <c r="A178" s="10"/>
      <c r="B178" s="10"/>
      <c r="C178" s="10"/>
      <c r="D178" s="102"/>
      <c r="E178" s="10"/>
      <c r="F178" s="10"/>
      <c r="G178" s="10"/>
      <c r="H178" s="10"/>
      <c r="I178" s="10"/>
      <c r="J178" s="10"/>
      <c r="K178" s="10"/>
      <c r="L178" s="10"/>
      <c r="M178" s="10"/>
      <c r="N178" s="10"/>
      <c r="O178" s="10"/>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Y178" s="13"/>
      <c r="AZ178" s="283"/>
      <c r="BA178" s="283"/>
      <c r="BB178" s="283"/>
      <c r="BC178" s="283"/>
      <c r="BD178" s="283"/>
      <c r="BE178" s="283"/>
      <c r="BF178" s="283"/>
      <c r="BG178" s="283"/>
      <c r="BH178" s="283"/>
      <c r="BI178" s="283"/>
      <c r="BJ178" s="283"/>
      <c r="BK178" s="16"/>
      <c r="BL178" s="16"/>
      <c r="BM178" s="16"/>
      <c r="BN178" s="16"/>
      <c r="BO178" s="16"/>
      <c r="BP178" s="16"/>
      <c r="BQ178" s="16"/>
      <c r="BR178" s="16"/>
      <c r="BS178" s="16"/>
      <c r="BT178" s="16"/>
      <c r="BU178" s="16"/>
      <c r="BV178" s="16"/>
      <c r="BW178" s="16"/>
      <c r="BX178" s="16"/>
      <c r="BY178" s="16"/>
      <c r="BZ178" s="16"/>
      <c r="CA178" s="16"/>
      <c r="CB178" s="16"/>
      <c r="CC178" s="16"/>
      <c r="CD178" s="16"/>
      <c r="CE178" s="16"/>
      <c r="CF178" s="16"/>
      <c r="CG178" s="16"/>
      <c r="CH178" s="16"/>
      <c r="CI178" s="16"/>
      <c r="CJ178" s="16"/>
      <c r="CK178" s="16"/>
      <c r="CL178" s="16"/>
      <c r="CM178" s="16"/>
    </row>
    <row r="179" spans="1:91" hidden="1" x14ac:dyDescent="0.25">
      <c r="A179" s="10"/>
      <c r="B179" s="10"/>
      <c r="C179" s="10"/>
      <c r="D179" s="102"/>
      <c r="E179" s="10"/>
      <c r="F179" s="10"/>
      <c r="G179" s="10"/>
      <c r="H179" s="10"/>
      <c r="I179" s="10"/>
      <c r="J179" s="10"/>
      <c r="K179" s="10"/>
      <c r="L179" s="10"/>
      <c r="M179" s="10"/>
      <c r="N179" s="10"/>
      <c r="O179" s="10"/>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Y179" s="13"/>
      <c r="AZ179" s="283"/>
      <c r="BA179" s="283"/>
      <c r="BB179" s="283"/>
      <c r="BC179" s="283"/>
      <c r="BD179" s="283"/>
      <c r="BE179" s="283"/>
      <c r="BF179" s="283"/>
      <c r="BG179" s="283"/>
      <c r="BH179" s="283"/>
      <c r="BI179" s="283"/>
      <c r="BJ179" s="283"/>
      <c r="BK179" s="16"/>
      <c r="BL179" s="16"/>
      <c r="BM179" s="16"/>
      <c r="BN179" s="16"/>
      <c r="BO179" s="16"/>
      <c r="BP179" s="16"/>
      <c r="BQ179" s="16"/>
      <c r="BR179" s="16"/>
      <c r="BS179" s="16"/>
      <c r="BT179" s="16"/>
      <c r="BU179" s="16"/>
      <c r="BV179" s="16"/>
      <c r="BW179" s="16"/>
      <c r="BX179" s="16"/>
      <c r="BY179" s="16"/>
      <c r="BZ179" s="16"/>
      <c r="CA179" s="16"/>
      <c r="CB179" s="16"/>
      <c r="CC179" s="16"/>
      <c r="CD179" s="16"/>
      <c r="CE179" s="16"/>
      <c r="CF179" s="16"/>
      <c r="CG179" s="16"/>
      <c r="CH179" s="16"/>
      <c r="CI179" s="16"/>
      <c r="CJ179" s="16"/>
      <c r="CK179" s="16"/>
      <c r="CL179" s="16"/>
      <c r="CM179" s="16"/>
    </row>
    <row r="180" spans="1:91" hidden="1" x14ac:dyDescent="0.25">
      <c r="A180" s="10"/>
      <c r="B180" s="10"/>
      <c r="C180" s="10"/>
      <c r="D180" s="102"/>
      <c r="E180" s="10"/>
      <c r="F180" s="10"/>
      <c r="G180" s="10"/>
      <c r="H180" s="10"/>
      <c r="I180" s="10"/>
      <c r="J180" s="10"/>
      <c r="K180" s="10"/>
      <c r="L180" s="10"/>
      <c r="M180" s="10"/>
      <c r="N180" s="10"/>
      <c r="O180" s="10"/>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Y180" s="13"/>
      <c r="AZ180" s="283"/>
      <c r="BA180" s="283"/>
      <c r="BB180" s="283"/>
      <c r="BC180" s="283"/>
      <c r="BD180" s="283"/>
      <c r="BE180" s="283"/>
      <c r="BF180" s="283"/>
      <c r="BG180" s="283"/>
      <c r="BH180" s="283"/>
      <c r="BI180" s="283"/>
      <c r="BJ180" s="283"/>
      <c r="BK180" s="16"/>
      <c r="BL180" s="16"/>
      <c r="BM180" s="16"/>
      <c r="BN180" s="16"/>
      <c r="BO180" s="16"/>
      <c r="BP180" s="16"/>
      <c r="BQ180" s="16"/>
      <c r="BR180" s="16"/>
      <c r="BS180" s="16"/>
      <c r="BT180" s="16"/>
      <c r="BU180" s="16"/>
      <c r="BV180" s="16"/>
      <c r="BW180" s="16"/>
      <c r="BX180" s="16"/>
      <c r="BY180" s="16"/>
      <c r="BZ180" s="16"/>
      <c r="CA180" s="16"/>
      <c r="CB180" s="16"/>
      <c r="CC180" s="16"/>
      <c r="CD180" s="16"/>
      <c r="CE180" s="16"/>
      <c r="CF180" s="16"/>
      <c r="CG180" s="16"/>
      <c r="CH180" s="16"/>
      <c r="CI180" s="16"/>
      <c r="CJ180" s="16"/>
      <c r="CK180" s="16"/>
      <c r="CL180" s="16"/>
      <c r="CM180" s="16"/>
    </row>
    <row r="181" spans="1:91" hidden="1" x14ac:dyDescent="0.25">
      <c r="A181" s="10"/>
      <c r="B181" s="10"/>
      <c r="C181" s="10"/>
      <c r="D181" s="102"/>
      <c r="E181" s="10"/>
      <c r="F181" s="10"/>
      <c r="G181" s="10"/>
      <c r="H181" s="10"/>
      <c r="I181" s="10"/>
      <c r="J181" s="10"/>
      <c r="K181" s="10"/>
      <c r="L181" s="10"/>
      <c r="M181" s="10"/>
      <c r="N181" s="10"/>
      <c r="O181" s="10"/>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Y181" s="13"/>
      <c r="AZ181" s="283"/>
      <c r="BA181" s="283"/>
      <c r="BB181" s="283"/>
      <c r="BC181" s="283"/>
      <c r="BD181" s="283"/>
      <c r="BE181" s="283"/>
      <c r="BF181" s="283"/>
      <c r="BG181" s="283"/>
      <c r="BH181" s="283"/>
      <c r="BI181" s="283"/>
      <c r="BJ181" s="283"/>
      <c r="BK181" s="16"/>
      <c r="BL181" s="16"/>
      <c r="BM181" s="16"/>
      <c r="BN181" s="16"/>
      <c r="BO181" s="16"/>
      <c r="BP181" s="16"/>
      <c r="BQ181" s="16"/>
      <c r="BR181" s="16"/>
      <c r="BS181" s="16"/>
      <c r="BT181" s="16"/>
      <c r="BU181" s="16"/>
      <c r="BV181" s="16"/>
      <c r="BW181" s="16"/>
      <c r="BX181" s="16"/>
      <c r="BY181" s="16"/>
      <c r="BZ181" s="16"/>
      <c r="CA181" s="16"/>
      <c r="CB181" s="16"/>
      <c r="CC181" s="16"/>
      <c r="CD181" s="16"/>
      <c r="CE181" s="16"/>
      <c r="CF181" s="16"/>
      <c r="CG181" s="16"/>
      <c r="CH181" s="16"/>
      <c r="CI181" s="16"/>
      <c r="CJ181" s="16"/>
      <c r="CK181" s="16"/>
      <c r="CL181" s="16"/>
      <c r="CM181" s="16"/>
    </row>
    <row r="182" spans="1:91" hidden="1" x14ac:dyDescent="0.25">
      <c r="A182" s="10"/>
      <c r="B182" s="10"/>
      <c r="C182" s="10"/>
      <c r="D182" s="102"/>
      <c r="E182" s="10"/>
      <c r="F182" s="10"/>
      <c r="G182" s="10"/>
      <c r="H182" s="10"/>
      <c r="I182" s="10"/>
      <c r="J182" s="10"/>
      <c r="K182" s="10"/>
      <c r="L182" s="10"/>
      <c r="M182" s="10"/>
      <c r="N182" s="10"/>
      <c r="O182" s="10"/>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Y182" s="13"/>
      <c r="AZ182" s="283"/>
      <c r="BA182" s="283"/>
      <c r="BB182" s="283"/>
      <c r="BC182" s="283"/>
      <c r="BD182" s="283"/>
      <c r="BE182" s="283"/>
      <c r="BF182" s="283"/>
      <c r="BG182" s="283"/>
      <c r="BH182" s="283"/>
      <c r="BI182" s="283"/>
      <c r="BJ182" s="283"/>
      <c r="BK182" s="16"/>
      <c r="BL182" s="16"/>
      <c r="BM182" s="16"/>
      <c r="BN182" s="16"/>
      <c r="BO182" s="16"/>
      <c r="BP182" s="16"/>
      <c r="BQ182" s="16"/>
      <c r="BR182" s="16"/>
      <c r="BS182" s="16"/>
      <c r="BT182" s="16"/>
      <c r="BU182" s="16"/>
      <c r="BV182" s="16"/>
      <c r="BW182" s="16"/>
      <c r="BX182" s="16"/>
      <c r="BY182" s="16"/>
      <c r="BZ182" s="16"/>
      <c r="CA182" s="16"/>
      <c r="CB182" s="16"/>
      <c r="CC182" s="16"/>
      <c r="CD182" s="16"/>
      <c r="CE182" s="16"/>
      <c r="CF182" s="16"/>
      <c r="CG182" s="16"/>
      <c r="CH182" s="16"/>
      <c r="CI182" s="16"/>
      <c r="CJ182" s="16"/>
      <c r="CK182" s="16"/>
      <c r="CL182" s="16"/>
      <c r="CM182" s="16"/>
    </row>
  </sheetData>
  <sheetProtection password="C8C3" sheet="1" objects="1" scenarios="1" selectLockedCells="1"/>
  <mergeCells count="102">
    <mergeCell ref="E7:O7"/>
    <mergeCell ref="E17:O17"/>
    <mergeCell ref="E10:O10"/>
    <mergeCell ref="E11:O11"/>
    <mergeCell ref="E12:O12"/>
    <mergeCell ref="E39:O39"/>
    <mergeCell ref="E49:O49"/>
    <mergeCell ref="E53:O53"/>
    <mergeCell ref="E57:O57"/>
    <mergeCell ref="E41:O41"/>
    <mergeCell ref="E43:O43"/>
    <mergeCell ref="E45:O45"/>
    <mergeCell ref="E47:O47"/>
    <mergeCell ref="E32:O32"/>
    <mergeCell ref="E33:O33"/>
    <mergeCell ref="E35:O35"/>
    <mergeCell ref="E38:O38"/>
    <mergeCell ref="E36:O36"/>
    <mergeCell ref="AX1:BB1"/>
    <mergeCell ref="AX2:AX4"/>
    <mergeCell ref="AY2:AY4"/>
    <mergeCell ref="AZ2:AZ4"/>
    <mergeCell ref="BA2:BA4"/>
    <mergeCell ref="BB2:BB4"/>
    <mergeCell ref="AN1:AN3"/>
    <mergeCell ref="AO1:AO3"/>
    <mergeCell ref="L71:O71"/>
    <mergeCell ref="P71:AW71"/>
    <mergeCell ref="D69:O69"/>
    <mergeCell ref="AW1:AW3"/>
    <mergeCell ref="AU1:AU3"/>
    <mergeCell ref="AV1:AV3"/>
    <mergeCell ref="M3:N3"/>
    <mergeCell ref="P1:P3"/>
    <mergeCell ref="AP1:AP3"/>
    <mergeCell ref="AQ1:AQ3"/>
    <mergeCell ref="AR1:AR3"/>
    <mergeCell ref="AS1:AS3"/>
    <mergeCell ref="W1:W3"/>
    <mergeCell ref="V1:V3"/>
    <mergeCell ref="Y1:Y3"/>
    <mergeCell ref="AG1:AG3"/>
    <mergeCell ref="AK1:AK3"/>
    <mergeCell ref="AJ1:AJ3"/>
    <mergeCell ref="AI1:AI3"/>
    <mergeCell ref="AH1:AH3"/>
    <mergeCell ref="Q1:Q3"/>
    <mergeCell ref="R1:R3"/>
    <mergeCell ref="S1:S3"/>
    <mergeCell ref="T1:T3"/>
    <mergeCell ref="AT1:AT3"/>
    <mergeCell ref="AA1:AA3"/>
    <mergeCell ref="AB1:AB3"/>
    <mergeCell ref="AM1:AM3"/>
    <mergeCell ref="X1:X3"/>
    <mergeCell ref="AF1:AF3"/>
    <mergeCell ref="AE1:AE3"/>
    <mergeCell ref="AD1:AD3"/>
    <mergeCell ref="AC1:AC3"/>
    <mergeCell ref="U1:U3"/>
    <mergeCell ref="AL1:AL3"/>
    <mergeCell ref="Z1:Z3"/>
    <mergeCell ref="B1:O1"/>
    <mergeCell ref="K3:L3"/>
    <mergeCell ref="C52:C69"/>
    <mergeCell ref="A30:A49"/>
    <mergeCell ref="B30:C49"/>
    <mergeCell ref="D4:O4"/>
    <mergeCell ref="E5:O5"/>
    <mergeCell ref="E8:O8"/>
    <mergeCell ref="E13:O13"/>
    <mergeCell ref="E15:O15"/>
    <mergeCell ref="E55:O55"/>
    <mergeCell ref="D2:E2"/>
    <mergeCell ref="F2:L2"/>
    <mergeCell ref="A4:C28"/>
    <mergeCell ref="D29:O29"/>
    <mergeCell ref="H3:I3"/>
    <mergeCell ref="E27:O27"/>
    <mergeCell ref="E31:O31"/>
    <mergeCell ref="E22:O22"/>
    <mergeCell ref="E19:O19"/>
    <mergeCell ref="E20:O20"/>
    <mergeCell ref="E25:O25"/>
    <mergeCell ref="E23:O23"/>
    <mergeCell ref="E6:O6"/>
    <mergeCell ref="N79:O79"/>
    <mergeCell ref="D51:O51"/>
    <mergeCell ref="D77:K77"/>
    <mergeCell ref="D78:K78"/>
    <mergeCell ref="L73:O73"/>
    <mergeCell ref="L74:O74"/>
    <mergeCell ref="L75:O75"/>
    <mergeCell ref="L76:O76"/>
    <mergeCell ref="N77:O77"/>
    <mergeCell ref="N78:O78"/>
    <mergeCell ref="L72:O72"/>
    <mergeCell ref="E59:O59"/>
    <mergeCell ref="E61:O61"/>
    <mergeCell ref="E63:O63"/>
    <mergeCell ref="E65:O65"/>
    <mergeCell ref="E67:O67"/>
  </mergeCells>
  <conditionalFormatting sqref="AX28:BB28">
    <cfRule type="cellIs" dxfId="5907" priority="884" operator="equal">
      <formula>"A"</formula>
    </cfRule>
    <cfRule type="cellIs" dxfId="5906" priority="885" operator="equal">
      <formula>"E"</formula>
    </cfRule>
  </conditionalFormatting>
  <conditionalFormatting sqref="AX28:BB28">
    <cfRule type="colorScale" priority="883">
      <colorScale>
        <cfvo type="min"/>
        <cfvo type="max"/>
        <color rgb="FFFF7128"/>
        <color rgb="FFFFEF9C"/>
      </colorScale>
    </cfRule>
  </conditionalFormatting>
  <conditionalFormatting sqref="AX30:BB30">
    <cfRule type="cellIs" dxfId="5905" priority="878" operator="equal">
      <formula>"A"</formula>
    </cfRule>
    <cfRule type="cellIs" dxfId="5904" priority="879" operator="equal">
      <formula>"E"</formula>
    </cfRule>
  </conditionalFormatting>
  <conditionalFormatting sqref="AX30:BB30">
    <cfRule type="colorScale" priority="877">
      <colorScale>
        <cfvo type="min"/>
        <cfvo type="max"/>
        <color rgb="FFFF7128"/>
        <color rgb="FFFFEF9C"/>
      </colorScale>
    </cfRule>
  </conditionalFormatting>
  <conditionalFormatting sqref="AX34:BB34">
    <cfRule type="cellIs" dxfId="5903" priority="872" operator="equal">
      <formula>"A"</formula>
    </cfRule>
    <cfRule type="cellIs" dxfId="5902" priority="873" operator="equal">
      <formula>"E"</formula>
    </cfRule>
  </conditionalFormatting>
  <conditionalFormatting sqref="AX34:BB34">
    <cfRule type="colorScale" priority="871">
      <colorScale>
        <cfvo type="min"/>
        <cfvo type="max"/>
        <color rgb="FFFF7128"/>
        <color rgb="FFFFEF9C"/>
      </colorScale>
    </cfRule>
  </conditionalFormatting>
  <conditionalFormatting sqref="AX37:BB37">
    <cfRule type="cellIs" dxfId="5901" priority="866" operator="equal">
      <formula>"A"</formula>
    </cfRule>
    <cfRule type="cellIs" dxfId="5900" priority="867" operator="equal">
      <formula>"E"</formula>
    </cfRule>
  </conditionalFormatting>
  <conditionalFormatting sqref="AX37:BB37">
    <cfRule type="colorScale" priority="865">
      <colorScale>
        <cfvo type="min"/>
        <cfvo type="max"/>
        <color rgb="FFFF7128"/>
        <color rgb="FFFFEF9C"/>
      </colorScale>
    </cfRule>
  </conditionalFormatting>
  <conditionalFormatting sqref="AX40:BB40">
    <cfRule type="cellIs" dxfId="5899" priority="860" operator="equal">
      <formula>"A"</formula>
    </cfRule>
    <cfRule type="cellIs" dxfId="5898" priority="861" operator="equal">
      <formula>"E"</formula>
    </cfRule>
  </conditionalFormatting>
  <conditionalFormatting sqref="AX40:BB40">
    <cfRule type="colorScale" priority="859">
      <colorScale>
        <cfvo type="min"/>
        <cfvo type="max"/>
        <color rgb="FFFF7128"/>
        <color rgb="FFFFEF9C"/>
      </colorScale>
    </cfRule>
  </conditionalFormatting>
  <conditionalFormatting sqref="AX42:BB42">
    <cfRule type="cellIs" dxfId="5897" priority="854" operator="equal">
      <formula>"A"</formula>
    </cfRule>
    <cfRule type="cellIs" dxfId="5896" priority="855" operator="equal">
      <formula>"E"</formula>
    </cfRule>
  </conditionalFormatting>
  <conditionalFormatting sqref="AX42:BB42">
    <cfRule type="colorScale" priority="853">
      <colorScale>
        <cfvo type="min"/>
        <cfvo type="max"/>
        <color rgb="FFFF7128"/>
        <color rgb="FFFFEF9C"/>
      </colorScale>
    </cfRule>
  </conditionalFormatting>
  <conditionalFormatting sqref="AX44:BB44">
    <cfRule type="cellIs" dxfId="5895" priority="848" operator="equal">
      <formula>"A"</formula>
    </cfRule>
    <cfRule type="cellIs" dxfId="5894" priority="849" operator="equal">
      <formula>"E"</formula>
    </cfRule>
  </conditionalFormatting>
  <conditionalFormatting sqref="AX44:BB44">
    <cfRule type="colorScale" priority="847">
      <colorScale>
        <cfvo type="min"/>
        <cfvo type="max"/>
        <color rgb="FFFF7128"/>
        <color rgb="FFFFEF9C"/>
      </colorScale>
    </cfRule>
  </conditionalFormatting>
  <conditionalFormatting sqref="AX46:BB46">
    <cfRule type="cellIs" dxfId="5893" priority="842" operator="equal">
      <formula>"A"</formula>
    </cfRule>
    <cfRule type="cellIs" dxfId="5892" priority="843" operator="equal">
      <formula>"E"</formula>
    </cfRule>
  </conditionalFormatting>
  <conditionalFormatting sqref="AX46:BB46">
    <cfRule type="colorScale" priority="841">
      <colorScale>
        <cfvo type="min"/>
        <cfvo type="max"/>
        <color rgb="FFFF7128"/>
        <color rgb="FFFFEF9C"/>
      </colorScale>
    </cfRule>
  </conditionalFormatting>
  <conditionalFormatting sqref="AX50:BB50">
    <cfRule type="cellIs" dxfId="5891" priority="830" operator="equal">
      <formula>"A"</formula>
    </cfRule>
    <cfRule type="cellIs" dxfId="5890" priority="831" operator="equal">
      <formula>"E"</formula>
    </cfRule>
  </conditionalFormatting>
  <conditionalFormatting sqref="AX50:BB50">
    <cfRule type="colorScale" priority="829">
      <colorScale>
        <cfvo type="min"/>
        <cfvo type="max"/>
        <color rgb="FFFF7128"/>
        <color rgb="FFFFEF9C"/>
      </colorScale>
    </cfRule>
  </conditionalFormatting>
  <conditionalFormatting sqref="AX52:BB52">
    <cfRule type="cellIs" dxfId="5889" priority="824" operator="equal">
      <formula>"A"</formula>
    </cfRule>
    <cfRule type="cellIs" dxfId="5888" priority="825" operator="equal">
      <formula>"E"</formula>
    </cfRule>
  </conditionalFormatting>
  <conditionalFormatting sqref="AX52:BB52">
    <cfRule type="colorScale" priority="823">
      <colorScale>
        <cfvo type="min"/>
        <cfvo type="max"/>
        <color rgb="FFFF7128"/>
        <color rgb="FFFFEF9C"/>
      </colorScale>
    </cfRule>
  </conditionalFormatting>
  <conditionalFormatting sqref="AX54:BB54">
    <cfRule type="cellIs" dxfId="5887" priority="818" operator="equal">
      <formula>"A"</formula>
    </cfRule>
    <cfRule type="cellIs" dxfId="5886" priority="819" operator="equal">
      <formula>"E"</formula>
    </cfRule>
  </conditionalFormatting>
  <conditionalFormatting sqref="AX54:BB54">
    <cfRule type="colorScale" priority="817">
      <colorScale>
        <cfvo type="min"/>
        <cfvo type="max"/>
        <color rgb="FFFF7128"/>
        <color rgb="FFFFEF9C"/>
      </colorScale>
    </cfRule>
  </conditionalFormatting>
  <conditionalFormatting sqref="AX56:BB56">
    <cfRule type="cellIs" dxfId="5885" priority="812" operator="equal">
      <formula>"A"</formula>
    </cfRule>
    <cfRule type="cellIs" dxfId="5884" priority="813" operator="equal">
      <formula>"E"</formula>
    </cfRule>
  </conditionalFormatting>
  <conditionalFormatting sqref="AX56:BB56">
    <cfRule type="colorScale" priority="811">
      <colorScale>
        <cfvo type="min"/>
        <cfvo type="max"/>
        <color rgb="FFFF7128"/>
        <color rgb="FFFFEF9C"/>
      </colorScale>
    </cfRule>
  </conditionalFormatting>
  <conditionalFormatting sqref="P9:AW9 P14:AW14 P16:AW16 P18:AW18 P21:AW21 P24:AW24 P26:AW26 P28:AW30 P34:AW34 P37:AW37 P40:AW40 P42:AW44 P46:AW46 P48:BB48 P50:AW52 P54:AW54 P56:AW56 P58:AW58 P62:AW62 P64:AW64 P68:AW68 P66:AW66 P60:AW60">
    <cfRule type="cellIs" dxfId="5883" priority="803" operator="equal">
      <formula>"a"</formula>
    </cfRule>
  </conditionalFormatting>
  <conditionalFormatting sqref="P9:AW9 P14:AW14 P16:AW16 P18:AW18 P21:AW21 P24:AW24 P26:AW26 P28:AW30 P34:AW34 P37:AW37 P40:AW40 P42:AW44 P46:AW46 P48:BB48 P50:AW52 P54:AW54 P56:AW56 P58:AW58 P62:AW62 P64:AW64 P66:AW66 P60:AW60">
    <cfRule type="cellIs" dxfId="5882" priority="799" operator="equal">
      <formula>"b"</formula>
    </cfRule>
    <cfRule type="cellIs" dxfId="5881" priority="800" operator="equal">
      <formula>"e"</formula>
    </cfRule>
    <cfRule type="cellIs" dxfId="5880" priority="801" operator="equal">
      <formula>"c"</formula>
    </cfRule>
    <cfRule type="cellIs" dxfId="5879" priority="802" operator="equal">
      <formula>"n"</formula>
    </cfRule>
  </conditionalFormatting>
  <conditionalFormatting sqref="AX34:BB34">
    <cfRule type="cellIs" dxfId="5878" priority="797" operator="equal">
      <formula>"A"</formula>
    </cfRule>
    <cfRule type="cellIs" dxfId="5877" priority="798" operator="equal">
      <formula>"E"</formula>
    </cfRule>
  </conditionalFormatting>
  <conditionalFormatting sqref="AX34:BB34">
    <cfRule type="colorScale" priority="796">
      <colorScale>
        <cfvo type="min"/>
        <cfvo type="max"/>
        <color rgb="FFFF7128"/>
        <color rgb="FFFFEF9C"/>
      </colorScale>
    </cfRule>
  </conditionalFormatting>
  <conditionalFormatting sqref="AX37:BB37">
    <cfRule type="cellIs" dxfId="5876" priority="794" operator="equal">
      <formula>"A"</formula>
    </cfRule>
    <cfRule type="cellIs" dxfId="5875" priority="795" operator="equal">
      <formula>"E"</formula>
    </cfRule>
  </conditionalFormatting>
  <conditionalFormatting sqref="AX37:BB37">
    <cfRule type="colorScale" priority="793">
      <colorScale>
        <cfvo type="min"/>
        <cfvo type="max"/>
        <color rgb="FFFF7128"/>
        <color rgb="FFFFEF9C"/>
      </colorScale>
    </cfRule>
  </conditionalFormatting>
  <conditionalFormatting sqref="AX37:BB37">
    <cfRule type="cellIs" dxfId="5874" priority="791" operator="equal">
      <formula>"A"</formula>
    </cfRule>
    <cfRule type="cellIs" dxfId="5873" priority="792" operator="equal">
      <formula>"E"</formula>
    </cfRule>
  </conditionalFormatting>
  <conditionalFormatting sqref="AX37:BB37">
    <cfRule type="colorScale" priority="790">
      <colorScale>
        <cfvo type="min"/>
        <cfvo type="max"/>
        <color rgb="FFFF7128"/>
        <color rgb="FFFFEF9C"/>
      </colorScale>
    </cfRule>
  </conditionalFormatting>
  <conditionalFormatting sqref="AX40:BB40">
    <cfRule type="cellIs" dxfId="5872" priority="788" operator="equal">
      <formula>"A"</formula>
    </cfRule>
    <cfRule type="cellIs" dxfId="5871" priority="789" operator="equal">
      <formula>"E"</formula>
    </cfRule>
  </conditionalFormatting>
  <conditionalFormatting sqref="AX40:BB40">
    <cfRule type="colorScale" priority="787">
      <colorScale>
        <cfvo type="min"/>
        <cfvo type="max"/>
        <color rgb="FFFF7128"/>
        <color rgb="FFFFEF9C"/>
      </colorScale>
    </cfRule>
  </conditionalFormatting>
  <conditionalFormatting sqref="AX40:BB40">
    <cfRule type="cellIs" dxfId="5870" priority="785" operator="equal">
      <formula>"A"</formula>
    </cfRule>
    <cfRule type="cellIs" dxfId="5869" priority="786" operator="equal">
      <formula>"E"</formula>
    </cfRule>
  </conditionalFormatting>
  <conditionalFormatting sqref="AX40:BB40">
    <cfRule type="colorScale" priority="784">
      <colorScale>
        <cfvo type="min"/>
        <cfvo type="max"/>
        <color rgb="FFFF7128"/>
        <color rgb="FFFFEF9C"/>
      </colorScale>
    </cfRule>
  </conditionalFormatting>
  <conditionalFormatting sqref="AX40:BB40">
    <cfRule type="cellIs" dxfId="5868" priority="782" operator="equal">
      <formula>"A"</formula>
    </cfRule>
    <cfRule type="cellIs" dxfId="5867" priority="783" operator="equal">
      <formula>"E"</formula>
    </cfRule>
  </conditionalFormatting>
  <conditionalFormatting sqref="AX40:BB40">
    <cfRule type="colorScale" priority="781">
      <colorScale>
        <cfvo type="min"/>
        <cfvo type="max"/>
        <color rgb="FFFF7128"/>
        <color rgb="FFFFEF9C"/>
      </colorScale>
    </cfRule>
  </conditionalFormatting>
  <conditionalFormatting sqref="AX42:BB42">
    <cfRule type="cellIs" dxfId="5866" priority="779" operator="equal">
      <formula>"A"</formula>
    </cfRule>
    <cfRule type="cellIs" dxfId="5865" priority="780" operator="equal">
      <formula>"E"</formula>
    </cfRule>
  </conditionalFormatting>
  <conditionalFormatting sqref="AX42:BB42">
    <cfRule type="colorScale" priority="778">
      <colorScale>
        <cfvo type="min"/>
        <cfvo type="max"/>
        <color rgb="FFFF7128"/>
        <color rgb="FFFFEF9C"/>
      </colorScale>
    </cfRule>
  </conditionalFormatting>
  <conditionalFormatting sqref="AX42:BB42">
    <cfRule type="cellIs" dxfId="5864" priority="776" operator="equal">
      <formula>"A"</formula>
    </cfRule>
    <cfRule type="cellIs" dxfId="5863" priority="777" operator="equal">
      <formula>"E"</formula>
    </cfRule>
  </conditionalFormatting>
  <conditionalFormatting sqref="AX42:BB42">
    <cfRule type="colorScale" priority="775">
      <colorScale>
        <cfvo type="min"/>
        <cfvo type="max"/>
        <color rgb="FFFF7128"/>
        <color rgb="FFFFEF9C"/>
      </colorScale>
    </cfRule>
  </conditionalFormatting>
  <conditionalFormatting sqref="AX42:BB42">
    <cfRule type="cellIs" dxfId="5862" priority="773" operator="equal">
      <formula>"A"</formula>
    </cfRule>
    <cfRule type="cellIs" dxfId="5861" priority="774" operator="equal">
      <formula>"E"</formula>
    </cfRule>
  </conditionalFormatting>
  <conditionalFormatting sqref="AX42:BB42">
    <cfRule type="colorScale" priority="772">
      <colorScale>
        <cfvo type="min"/>
        <cfvo type="max"/>
        <color rgb="FFFF7128"/>
        <color rgb="FFFFEF9C"/>
      </colorScale>
    </cfRule>
  </conditionalFormatting>
  <conditionalFormatting sqref="AX42:BB42">
    <cfRule type="cellIs" dxfId="5860" priority="770" operator="equal">
      <formula>"A"</formula>
    </cfRule>
    <cfRule type="cellIs" dxfId="5859" priority="771" operator="equal">
      <formula>"E"</formula>
    </cfRule>
  </conditionalFormatting>
  <conditionalFormatting sqref="AX42:BB42">
    <cfRule type="colorScale" priority="769">
      <colorScale>
        <cfvo type="min"/>
        <cfvo type="max"/>
        <color rgb="FFFF7128"/>
        <color rgb="FFFFEF9C"/>
      </colorScale>
    </cfRule>
  </conditionalFormatting>
  <conditionalFormatting sqref="AX44:BB44">
    <cfRule type="cellIs" dxfId="5858" priority="767" operator="equal">
      <formula>"A"</formula>
    </cfRule>
    <cfRule type="cellIs" dxfId="5857" priority="768" operator="equal">
      <formula>"E"</formula>
    </cfRule>
  </conditionalFormatting>
  <conditionalFormatting sqref="AX44:BB44">
    <cfRule type="colorScale" priority="766">
      <colorScale>
        <cfvo type="min"/>
        <cfvo type="max"/>
        <color rgb="FFFF7128"/>
        <color rgb="FFFFEF9C"/>
      </colorScale>
    </cfRule>
  </conditionalFormatting>
  <conditionalFormatting sqref="AX44:BB44">
    <cfRule type="cellIs" dxfId="5856" priority="764" operator="equal">
      <formula>"A"</formula>
    </cfRule>
    <cfRule type="cellIs" dxfId="5855" priority="765" operator="equal">
      <formula>"E"</formula>
    </cfRule>
  </conditionalFormatting>
  <conditionalFormatting sqref="AX44:BB44">
    <cfRule type="colorScale" priority="763">
      <colorScale>
        <cfvo type="min"/>
        <cfvo type="max"/>
        <color rgb="FFFF7128"/>
        <color rgb="FFFFEF9C"/>
      </colorScale>
    </cfRule>
  </conditionalFormatting>
  <conditionalFormatting sqref="AX44:BB44">
    <cfRule type="cellIs" dxfId="5854" priority="761" operator="equal">
      <formula>"A"</formula>
    </cfRule>
    <cfRule type="cellIs" dxfId="5853" priority="762" operator="equal">
      <formula>"E"</formula>
    </cfRule>
  </conditionalFormatting>
  <conditionalFormatting sqref="AX44:BB44">
    <cfRule type="colorScale" priority="760">
      <colorScale>
        <cfvo type="min"/>
        <cfvo type="max"/>
        <color rgb="FFFF7128"/>
        <color rgb="FFFFEF9C"/>
      </colorScale>
    </cfRule>
  </conditionalFormatting>
  <conditionalFormatting sqref="AX44:BB44">
    <cfRule type="cellIs" dxfId="5852" priority="758" operator="equal">
      <formula>"A"</formula>
    </cfRule>
    <cfRule type="cellIs" dxfId="5851" priority="759" operator="equal">
      <formula>"E"</formula>
    </cfRule>
  </conditionalFormatting>
  <conditionalFormatting sqref="AX44:BB44">
    <cfRule type="colorScale" priority="757">
      <colorScale>
        <cfvo type="min"/>
        <cfvo type="max"/>
        <color rgb="FFFF7128"/>
        <color rgb="FFFFEF9C"/>
      </colorScale>
    </cfRule>
  </conditionalFormatting>
  <conditionalFormatting sqref="AX44:BB44">
    <cfRule type="cellIs" dxfId="5850" priority="755" operator="equal">
      <formula>"A"</formula>
    </cfRule>
    <cfRule type="cellIs" dxfId="5849" priority="756" operator="equal">
      <formula>"E"</formula>
    </cfRule>
  </conditionalFormatting>
  <conditionalFormatting sqref="AX44:BB44">
    <cfRule type="colorScale" priority="754">
      <colorScale>
        <cfvo type="min"/>
        <cfvo type="max"/>
        <color rgb="FFFF7128"/>
        <color rgb="FFFFEF9C"/>
      </colorScale>
    </cfRule>
  </conditionalFormatting>
  <conditionalFormatting sqref="AX46:BB46">
    <cfRule type="cellIs" dxfId="5848" priority="752" operator="equal">
      <formula>"A"</formula>
    </cfRule>
    <cfRule type="cellIs" dxfId="5847" priority="753" operator="equal">
      <formula>"E"</formula>
    </cfRule>
  </conditionalFormatting>
  <conditionalFormatting sqref="AX46:BB46">
    <cfRule type="colorScale" priority="751">
      <colorScale>
        <cfvo type="min"/>
        <cfvo type="max"/>
        <color rgb="FFFF7128"/>
        <color rgb="FFFFEF9C"/>
      </colorScale>
    </cfRule>
  </conditionalFormatting>
  <conditionalFormatting sqref="AX46:BB46">
    <cfRule type="cellIs" dxfId="5846" priority="749" operator="equal">
      <formula>"A"</formula>
    </cfRule>
    <cfRule type="cellIs" dxfId="5845" priority="750" operator="equal">
      <formula>"E"</formula>
    </cfRule>
  </conditionalFormatting>
  <conditionalFormatting sqref="AX46:BB46">
    <cfRule type="colorScale" priority="748">
      <colorScale>
        <cfvo type="min"/>
        <cfvo type="max"/>
        <color rgb="FFFF7128"/>
        <color rgb="FFFFEF9C"/>
      </colorScale>
    </cfRule>
  </conditionalFormatting>
  <conditionalFormatting sqref="AX46:BB46">
    <cfRule type="cellIs" dxfId="5844" priority="746" operator="equal">
      <formula>"A"</formula>
    </cfRule>
    <cfRule type="cellIs" dxfId="5843" priority="747" operator="equal">
      <formula>"E"</formula>
    </cfRule>
  </conditionalFormatting>
  <conditionalFormatting sqref="AX46:BB46">
    <cfRule type="colorScale" priority="745">
      <colorScale>
        <cfvo type="min"/>
        <cfvo type="max"/>
        <color rgb="FFFF7128"/>
        <color rgb="FFFFEF9C"/>
      </colorScale>
    </cfRule>
  </conditionalFormatting>
  <conditionalFormatting sqref="AX46:BB46">
    <cfRule type="cellIs" dxfId="5842" priority="743" operator="equal">
      <formula>"A"</formula>
    </cfRule>
    <cfRule type="cellIs" dxfId="5841" priority="744" operator="equal">
      <formula>"E"</formula>
    </cfRule>
  </conditionalFormatting>
  <conditionalFormatting sqref="AX46:BB46">
    <cfRule type="colorScale" priority="742">
      <colorScale>
        <cfvo type="min"/>
        <cfvo type="max"/>
        <color rgb="FFFF7128"/>
        <color rgb="FFFFEF9C"/>
      </colorScale>
    </cfRule>
  </conditionalFormatting>
  <conditionalFormatting sqref="AX46:BB46">
    <cfRule type="cellIs" dxfId="5840" priority="740" operator="equal">
      <formula>"A"</formula>
    </cfRule>
    <cfRule type="cellIs" dxfId="5839" priority="741" operator="equal">
      <formula>"E"</formula>
    </cfRule>
  </conditionalFormatting>
  <conditionalFormatting sqref="AX46:BB46">
    <cfRule type="colorScale" priority="739">
      <colorScale>
        <cfvo type="min"/>
        <cfvo type="max"/>
        <color rgb="FFFF7128"/>
        <color rgb="FFFFEF9C"/>
      </colorScale>
    </cfRule>
  </conditionalFormatting>
  <conditionalFormatting sqref="AX46:BB46">
    <cfRule type="cellIs" dxfId="5838" priority="737" operator="equal">
      <formula>"A"</formula>
    </cfRule>
    <cfRule type="cellIs" dxfId="5837" priority="738" operator="equal">
      <formula>"E"</formula>
    </cfRule>
  </conditionalFormatting>
  <conditionalFormatting sqref="AX46:BB46">
    <cfRule type="colorScale" priority="736">
      <colorScale>
        <cfvo type="min"/>
        <cfvo type="max"/>
        <color rgb="FFFF7128"/>
        <color rgb="FFFFEF9C"/>
      </colorScale>
    </cfRule>
  </conditionalFormatting>
  <conditionalFormatting sqref="AX52:BB52">
    <cfRule type="cellIs" dxfId="5836" priority="713" operator="equal">
      <formula>"A"</formula>
    </cfRule>
    <cfRule type="cellIs" dxfId="5835" priority="714" operator="equal">
      <formula>"E"</formula>
    </cfRule>
  </conditionalFormatting>
  <conditionalFormatting sqref="AX52:BB52">
    <cfRule type="colorScale" priority="712">
      <colorScale>
        <cfvo type="min"/>
        <cfvo type="max"/>
        <color rgb="FFFF7128"/>
        <color rgb="FFFFEF9C"/>
      </colorScale>
    </cfRule>
  </conditionalFormatting>
  <conditionalFormatting sqref="AX52:BB52">
    <cfRule type="cellIs" dxfId="5834" priority="710" operator="equal">
      <formula>"A"</formula>
    </cfRule>
    <cfRule type="cellIs" dxfId="5833" priority="711" operator="equal">
      <formula>"E"</formula>
    </cfRule>
  </conditionalFormatting>
  <conditionalFormatting sqref="AX52:BB52">
    <cfRule type="colorScale" priority="709">
      <colorScale>
        <cfvo type="min"/>
        <cfvo type="max"/>
        <color rgb="FFFF7128"/>
        <color rgb="FFFFEF9C"/>
      </colorScale>
    </cfRule>
  </conditionalFormatting>
  <conditionalFormatting sqref="AX52:BB52">
    <cfRule type="cellIs" dxfId="5832" priority="707" operator="equal">
      <formula>"A"</formula>
    </cfRule>
    <cfRule type="cellIs" dxfId="5831" priority="708" operator="equal">
      <formula>"E"</formula>
    </cfRule>
  </conditionalFormatting>
  <conditionalFormatting sqref="AX52:BB52">
    <cfRule type="colorScale" priority="706">
      <colorScale>
        <cfvo type="min"/>
        <cfvo type="max"/>
        <color rgb="FFFF7128"/>
        <color rgb="FFFFEF9C"/>
      </colorScale>
    </cfRule>
  </conditionalFormatting>
  <conditionalFormatting sqref="AX52:BB52">
    <cfRule type="cellIs" dxfId="5830" priority="704" operator="equal">
      <formula>"A"</formula>
    </cfRule>
    <cfRule type="cellIs" dxfId="5829" priority="705" operator="equal">
      <formula>"E"</formula>
    </cfRule>
  </conditionalFormatting>
  <conditionalFormatting sqref="AX52:BB52">
    <cfRule type="colorScale" priority="703">
      <colorScale>
        <cfvo type="min"/>
        <cfvo type="max"/>
        <color rgb="FFFF7128"/>
        <color rgb="FFFFEF9C"/>
      </colorScale>
    </cfRule>
  </conditionalFormatting>
  <conditionalFormatting sqref="AX52:BB52">
    <cfRule type="cellIs" dxfId="5828" priority="701" operator="equal">
      <formula>"A"</formula>
    </cfRule>
    <cfRule type="cellIs" dxfId="5827" priority="702" operator="equal">
      <formula>"E"</formula>
    </cfRule>
  </conditionalFormatting>
  <conditionalFormatting sqref="AX52:BB52">
    <cfRule type="colorScale" priority="700">
      <colorScale>
        <cfvo type="min"/>
        <cfvo type="max"/>
        <color rgb="FFFF7128"/>
        <color rgb="FFFFEF9C"/>
      </colorScale>
    </cfRule>
  </conditionalFormatting>
  <conditionalFormatting sqref="AX52:BB52">
    <cfRule type="cellIs" dxfId="5826" priority="698" operator="equal">
      <formula>"A"</formula>
    </cfRule>
    <cfRule type="cellIs" dxfId="5825" priority="699" operator="equal">
      <formula>"E"</formula>
    </cfRule>
  </conditionalFormatting>
  <conditionalFormatting sqref="AX52:BB52">
    <cfRule type="colorScale" priority="697">
      <colorScale>
        <cfvo type="min"/>
        <cfvo type="max"/>
        <color rgb="FFFF7128"/>
        <color rgb="FFFFEF9C"/>
      </colorScale>
    </cfRule>
  </conditionalFormatting>
  <conditionalFormatting sqref="AX52:BB52">
    <cfRule type="cellIs" dxfId="5824" priority="695" operator="equal">
      <formula>"A"</formula>
    </cfRule>
    <cfRule type="cellIs" dxfId="5823" priority="696" operator="equal">
      <formula>"E"</formula>
    </cfRule>
  </conditionalFormatting>
  <conditionalFormatting sqref="AX52:BB52">
    <cfRule type="colorScale" priority="694">
      <colorScale>
        <cfvo type="min"/>
        <cfvo type="max"/>
        <color rgb="FFFF7128"/>
        <color rgb="FFFFEF9C"/>
      </colorScale>
    </cfRule>
  </conditionalFormatting>
  <conditionalFormatting sqref="AX52:BB52">
    <cfRule type="cellIs" dxfId="5822" priority="692" operator="equal">
      <formula>"A"</formula>
    </cfRule>
    <cfRule type="cellIs" dxfId="5821" priority="693" operator="equal">
      <formula>"E"</formula>
    </cfRule>
  </conditionalFormatting>
  <conditionalFormatting sqref="AX52:BB52">
    <cfRule type="colorScale" priority="691">
      <colorScale>
        <cfvo type="min"/>
        <cfvo type="max"/>
        <color rgb="FFFF7128"/>
        <color rgb="FFFFEF9C"/>
      </colorScale>
    </cfRule>
  </conditionalFormatting>
  <conditionalFormatting sqref="AX54:BB54">
    <cfRule type="cellIs" dxfId="5820" priority="689" operator="equal">
      <formula>"A"</formula>
    </cfRule>
    <cfRule type="cellIs" dxfId="5819" priority="690" operator="equal">
      <formula>"E"</formula>
    </cfRule>
  </conditionalFormatting>
  <conditionalFormatting sqref="AX54:BB54">
    <cfRule type="colorScale" priority="688">
      <colorScale>
        <cfvo type="min"/>
        <cfvo type="max"/>
        <color rgb="FFFF7128"/>
        <color rgb="FFFFEF9C"/>
      </colorScale>
    </cfRule>
  </conditionalFormatting>
  <conditionalFormatting sqref="AX54:BB54">
    <cfRule type="cellIs" dxfId="5818" priority="686" operator="equal">
      <formula>"A"</formula>
    </cfRule>
    <cfRule type="cellIs" dxfId="5817" priority="687" operator="equal">
      <formula>"E"</formula>
    </cfRule>
  </conditionalFormatting>
  <conditionalFormatting sqref="AX54:BB54">
    <cfRule type="colorScale" priority="685">
      <colorScale>
        <cfvo type="min"/>
        <cfvo type="max"/>
        <color rgb="FFFF7128"/>
        <color rgb="FFFFEF9C"/>
      </colorScale>
    </cfRule>
  </conditionalFormatting>
  <conditionalFormatting sqref="AX54:BB54">
    <cfRule type="cellIs" dxfId="5816" priority="683" operator="equal">
      <formula>"A"</formula>
    </cfRule>
    <cfRule type="cellIs" dxfId="5815" priority="684" operator="equal">
      <formula>"E"</formula>
    </cfRule>
  </conditionalFormatting>
  <conditionalFormatting sqref="AX54:BB54">
    <cfRule type="colorScale" priority="682">
      <colorScale>
        <cfvo type="min"/>
        <cfvo type="max"/>
        <color rgb="FFFF7128"/>
        <color rgb="FFFFEF9C"/>
      </colorScale>
    </cfRule>
  </conditionalFormatting>
  <conditionalFormatting sqref="AX54:BB54">
    <cfRule type="cellIs" dxfId="5814" priority="680" operator="equal">
      <formula>"A"</formula>
    </cfRule>
    <cfRule type="cellIs" dxfId="5813" priority="681" operator="equal">
      <formula>"E"</formula>
    </cfRule>
  </conditionalFormatting>
  <conditionalFormatting sqref="AX54:BB54">
    <cfRule type="colorScale" priority="679">
      <colorScale>
        <cfvo type="min"/>
        <cfvo type="max"/>
        <color rgb="FFFF7128"/>
        <color rgb="FFFFEF9C"/>
      </colorScale>
    </cfRule>
  </conditionalFormatting>
  <conditionalFormatting sqref="AX54:BB54">
    <cfRule type="cellIs" dxfId="5812" priority="677" operator="equal">
      <formula>"A"</formula>
    </cfRule>
    <cfRule type="cellIs" dxfId="5811" priority="678" operator="equal">
      <formula>"E"</formula>
    </cfRule>
  </conditionalFormatting>
  <conditionalFormatting sqref="AX54:BB54">
    <cfRule type="colorScale" priority="676">
      <colorScale>
        <cfvo type="min"/>
        <cfvo type="max"/>
        <color rgb="FFFF7128"/>
        <color rgb="FFFFEF9C"/>
      </colorScale>
    </cfRule>
  </conditionalFormatting>
  <conditionalFormatting sqref="AX54:BB54">
    <cfRule type="cellIs" dxfId="5810" priority="674" operator="equal">
      <formula>"A"</formula>
    </cfRule>
    <cfRule type="cellIs" dxfId="5809" priority="675" operator="equal">
      <formula>"E"</formula>
    </cfRule>
  </conditionalFormatting>
  <conditionalFormatting sqref="AX54:BB54">
    <cfRule type="colorScale" priority="673">
      <colorScale>
        <cfvo type="min"/>
        <cfvo type="max"/>
        <color rgb="FFFF7128"/>
        <color rgb="FFFFEF9C"/>
      </colorScale>
    </cfRule>
  </conditionalFormatting>
  <conditionalFormatting sqref="AX54:BB54">
    <cfRule type="cellIs" dxfId="5808" priority="671" operator="equal">
      <formula>"A"</formula>
    </cfRule>
    <cfRule type="cellIs" dxfId="5807" priority="672" operator="equal">
      <formula>"E"</formula>
    </cfRule>
  </conditionalFormatting>
  <conditionalFormatting sqref="AX54:BB54">
    <cfRule type="colorScale" priority="670">
      <colorScale>
        <cfvo type="min"/>
        <cfvo type="max"/>
        <color rgb="FFFF7128"/>
        <color rgb="FFFFEF9C"/>
      </colorScale>
    </cfRule>
  </conditionalFormatting>
  <conditionalFormatting sqref="AX54:BB54">
    <cfRule type="cellIs" dxfId="5806" priority="668" operator="equal">
      <formula>"A"</formula>
    </cfRule>
    <cfRule type="cellIs" dxfId="5805" priority="669" operator="equal">
      <formula>"E"</formula>
    </cfRule>
  </conditionalFormatting>
  <conditionalFormatting sqref="AX54:BB54">
    <cfRule type="colorScale" priority="667">
      <colorScale>
        <cfvo type="min"/>
        <cfvo type="max"/>
        <color rgb="FFFF7128"/>
        <color rgb="FFFFEF9C"/>
      </colorScale>
    </cfRule>
  </conditionalFormatting>
  <conditionalFormatting sqref="AX54:BB54">
    <cfRule type="cellIs" dxfId="5804" priority="665" operator="equal">
      <formula>"A"</formula>
    </cfRule>
    <cfRule type="cellIs" dxfId="5803" priority="666" operator="equal">
      <formula>"E"</formula>
    </cfRule>
  </conditionalFormatting>
  <conditionalFormatting sqref="AX54:BB54">
    <cfRule type="colorScale" priority="664">
      <colorScale>
        <cfvo type="min"/>
        <cfvo type="max"/>
        <color rgb="FFFF7128"/>
        <color rgb="FFFFEF9C"/>
      </colorScale>
    </cfRule>
  </conditionalFormatting>
  <conditionalFormatting sqref="AX56:BB56">
    <cfRule type="cellIs" dxfId="5802" priority="662" operator="equal">
      <formula>"A"</formula>
    </cfRule>
    <cfRule type="cellIs" dxfId="5801" priority="663" operator="equal">
      <formula>"E"</formula>
    </cfRule>
  </conditionalFormatting>
  <conditionalFormatting sqref="AX56:BB56">
    <cfRule type="colorScale" priority="661">
      <colorScale>
        <cfvo type="min"/>
        <cfvo type="max"/>
        <color rgb="FFFF7128"/>
        <color rgb="FFFFEF9C"/>
      </colorScale>
    </cfRule>
  </conditionalFormatting>
  <conditionalFormatting sqref="AX56:BB56">
    <cfRule type="cellIs" dxfId="5800" priority="659" operator="equal">
      <formula>"A"</formula>
    </cfRule>
    <cfRule type="cellIs" dxfId="5799" priority="660" operator="equal">
      <formula>"E"</formula>
    </cfRule>
  </conditionalFormatting>
  <conditionalFormatting sqref="AX56:BB56">
    <cfRule type="colorScale" priority="658">
      <colorScale>
        <cfvo type="min"/>
        <cfvo type="max"/>
        <color rgb="FFFF7128"/>
        <color rgb="FFFFEF9C"/>
      </colorScale>
    </cfRule>
  </conditionalFormatting>
  <conditionalFormatting sqref="AX56:BB56">
    <cfRule type="cellIs" dxfId="5798" priority="656" operator="equal">
      <formula>"A"</formula>
    </cfRule>
    <cfRule type="cellIs" dxfId="5797" priority="657" operator="equal">
      <formula>"E"</formula>
    </cfRule>
  </conditionalFormatting>
  <conditionalFormatting sqref="AX56:BB56">
    <cfRule type="colorScale" priority="655">
      <colorScale>
        <cfvo type="min"/>
        <cfvo type="max"/>
        <color rgb="FFFF7128"/>
        <color rgb="FFFFEF9C"/>
      </colorScale>
    </cfRule>
  </conditionalFormatting>
  <conditionalFormatting sqref="AX56:BB56">
    <cfRule type="cellIs" dxfId="5796" priority="653" operator="equal">
      <formula>"A"</formula>
    </cfRule>
    <cfRule type="cellIs" dxfId="5795" priority="654" operator="equal">
      <formula>"E"</formula>
    </cfRule>
  </conditionalFormatting>
  <conditionalFormatting sqref="AX56:BB56">
    <cfRule type="colorScale" priority="652">
      <colorScale>
        <cfvo type="min"/>
        <cfvo type="max"/>
        <color rgb="FFFF7128"/>
        <color rgb="FFFFEF9C"/>
      </colorScale>
    </cfRule>
  </conditionalFormatting>
  <conditionalFormatting sqref="AX56:BB56">
    <cfRule type="cellIs" dxfId="5794" priority="650" operator="equal">
      <formula>"A"</formula>
    </cfRule>
    <cfRule type="cellIs" dxfId="5793" priority="651" operator="equal">
      <formula>"E"</formula>
    </cfRule>
  </conditionalFormatting>
  <conditionalFormatting sqref="AX56:BB56">
    <cfRule type="colorScale" priority="649">
      <colorScale>
        <cfvo type="min"/>
        <cfvo type="max"/>
        <color rgb="FFFF7128"/>
        <color rgb="FFFFEF9C"/>
      </colorScale>
    </cfRule>
  </conditionalFormatting>
  <conditionalFormatting sqref="AX56:BB56">
    <cfRule type="cellIs" dxfId="5792" priority="647" operator="equal">
      <formula>"A"</formula>
    </cfRule>
    <cfRule type="cellIs" dxfId="5791" priority="648" operator="equal">
      <formula>"E"</formula>
    </cfRule>
  </conditionalFormatting>
  <conditionalFormatting sqref="AX56:BB56">
    <cfRule type="colorScale" priority="646">
      <colorScale>
        <cfvo type="min"/>
        <cfvo type="max"/>
        <color rgb="FFFF7128"/>
        <color rgb="FFFFEF9C"/>
      </colorScale>
    </cfRule>
  </conditionalFormatting>
  <conditionalFormatting sqref="AX56:BB56">
    <cfRule type="cellIs" dxfId="5790" priority="644" operator="equal">
      <formula>"A"</formula>
    </cfRule>
    <cfRule type="cellIs" dxfId="5789" priority="645" operator="equal">
      <formula>"E"</formula>
    </cfRule>
  </conditionalFormatting>
  <conditionalFormatting sqref="AX56:BB56">
    <cfRule type="colorScale" priority="643">
      <colorScale>
        <cfvo type="min"/>
        <cfvo type="max"/>
        <color rgb="FFFF7128"/>
        <color rgb="FFFFEF9C"/>
      </colorScale>
    </cfRule>
  </conditionalFormatting>
  <conditionalFormatting sqref="AX56:BB56">
    <cfRule type="cellIs" dxfId="5788" priority="641" operator="equal">
      <formula>"A"</formula>
    </cfRule>
    <cfRule type="cellIs" dxfId="5787" priority="642" operator="equal">
      <formula>"E"</formula>
    </cfRule>
  </conditionalFormatting>
  <conditionalFormatting sqref="AX56:BB56">
    <cfRule type="colorScale" priority="640">
      <colorScale>
        <cfvo type="min"/>
        <cfvo type="max"/>
        <color rgb="FFFF7128"/>
        <color rgb="FFFFEF9C"/>
      </colorScale>
    </cfRule>
  </conditionalFormatting>
  <conditionalFormatting sqref="AX56:BB56">
    <cfRule type="cellIs" dxfId="5786" priority="638" operator="equal">
      <formula>"A"</formula>
    </cfRule>
    <cfRule type="cellIs" dxfId="5785" priority="639" operator="equal">
      <formula>"E"</formula>
    </cfRule>
  </conditionalFormatting>
  <conditionalFormatting sqref="AX56:BB56">
    <cfRule type="colorScale" priority="637">
      <colorScale>
        <cfvo type="min"/>
        <cfvo type="max"/>
        <color rgb="FFFF7128"/>
        <color rgb="FFFFEF9C"/>
      </colorScale>
    </cfRule>
  </conditionalFormatting>
  <conditionalFormatting sqref="AX56:BB56">
    <cfRule type="cellIs" dxfId="5784" priority="635" operator="equal">
      <formula>"A"</formula>
    </cfRule>
    <cfRule type="cellIs" dxfId="5783" priority="636" operator="equal">
      <formula>"E"</formula>
    </cfRule>
  </conditionalFormatting>
  <conditionalFormatting sqref="AX56:BB56">
    <cfRule type="colorScale" priority="634">
      <colorScale>
        <cfvo type="min"/>
        <cfvo type="max"/>
        <color rgb="FFFF7128"/>
        <color rgb="FFFFEF9C"/>
      </colorScale>
    </cfRule>
  </conditionalFormatting>
  <conditionalFormatting sqref="AX58:BB58">
    <cfRule type="cellIs" dxfId="5782" priority="632" operator="equal">
      <formula>"A"</formula>
    </cfRule>
    <cfRule type="cellIs" dxfId="5781" priority="633" operator="equal">
      <formula>"E"</formula>
    </cfRule>
  </conditionalFormatting>
  <conditionalFormatting sqref="AX58:BB58">
    <cfRule type="colorScale" priority="631">
      <colorScale>
        <cfvo type="min"/>
        <cfvo type="max"/>
        <color rgb="FFFF7128"/>
        <color rgb="FFFFEF9C"/>
      </colorScale>
    </cfRule>
  </conditionalFormatting>
  <conditionalFormatting sqref="AX58:BB58">
    <cfRule type="cellIs" dxfId="5780" priority="629" operator="equal">
      <formula>"A"</formula>
    </cfRule>
    <cfRule type="cellIs" dxfId="5779" priority="630" operator="equal">
      <formula>"E"</formula>
    </cfRule>
  </conditionalFormatting>
  <conditionalFormatting sqref="AX58:BB58">
    <cfRule type="colorScale" priority="628">
      <colorScale>
        <cfvo type="min"/>
        <cfvo type="max"/>
        <color rgb="FFFF7128"/>
        <color rgb="FFFFEF9C"/>
      </colorScale>
    </cfRule>
  </conditionalFormatting>
  <conditionalFormatting sqref="AX58:BB58">
    <cfRule type="cellIs" dxfId="5778" priority="626" operator="equal">
      <formula>"A"</formula>
    </cfRule>
    <cfRule type="cellIs" dxfId="5777" priority="627" operator="equal">
      <formula>"E"</formula>
    </cfRule>
  </conditionalFormatting>
  <conditionalFormatting sqref="AX58:BB58">
    <cfRule type="colorScale" priority="625">
      <colorScale>
        <cfvo type="min"/>
        <cfvo type="max"/>
        <color rgb="FFFF7128"/>
        <color rgb="FFFFEF9C"/>
      </colorScale>
    </cfRule>
  </conditionalFormatting>
  <conditionalFormatting sqref="AX58:BB58">
    <cfRule type="cellIs" dxfId="5776" priority="623" operator="equal">
      <formula>"A"</formula>
    </cfRule>
    <cfRule type="cellIs" dxfId="5775" priority="624" operator="equal">
      <formula>"E"</formula>
    </cfRule>
  </conditionalFormatting>
  <conditionalFormatting sqref="AX58:BB58">
    <cfRule type="colorScale" priority="622">
      <colorScale>
        <cfvo type="min"/>
        <cfvo type="max"/>
        <color rgb="FFFF7128"/>
        <color rgb="FFFFEF9C"/>
      </colorScale>
    </cfRule>
  </conditionalFormatting>
  <conditionalFormatting sqref="AX58:BB58">
    <cfRule type="cellIs" dxfId="5774" priority="620" operator="equal">
      <formula>"A"</formula>
    </cfRule>
    <cfRule type="cellIs" dxfId="5773" priority="621" operator="equal">
      <formula>"E"</formula>
    </cfRule>
  </conditionalFormatting>
  <conditionalFormatting sqref="AX58:BB58">
    <cfRule type="colorScale" priority="619">
      <colorScale>
        <cfvo type="min"/>
        <cfvo type="max"/>
        <color rgb="FFFF7128"/>
        <color rgb="FFFFEF9C"/>
      </colorScale>
    </cfRule>
  </conditionalFormatting>
  <conditionalFormatting sqref="AX58:BB58">
    <cfRule type="cellIs" dxfId="5772" priority="617" operator="equal">
      <formula>"A"</formula>
    </cfRule>
    <cfRule type="cellIs" dxfId="5771" priority="618" operator="equal">
      <formula>"E"</formula>
    </cfRule>
  </conditionalFormatting>
  <conditionalFormatting sqref="AX58:BB58">
    <cfRule type="colorScale" priority="616">
      <colorScale>
        <cfvo type="min"/>
        <cfvo type="max"/>
        <color rgb="FFFF7128"/>
        <color rgb="FFFFEF9C"/>
      </colorScale>
    </cfRule>
  </conditionalFormatting>
  <conditionalFormatting sqref="AX58:BB58">
    <cfRule type="cellIs" dxfId="5770" priority="614" operator="equal">
      <formula>"A"</formula>
    </cfRule>
    <cfRule type="cellIs" dxfId="5769" priority="615" operator="equal">
      <formula>"E"</formula>
    </cfRule>
  </conditionalFormatting>
  <conditionalFormatting sqref="AX58:BB58">
    <cfRule type="colorScale" priority="613">
      <colorScale>
        <cfvo type="min"/>
        <cfvo type="max"/>
        <color rgb="FFFF7128"/>
        <color rgb="FFFFEF9C"/>
      </colorScale>
    </cfRule>
  </conditionalFormatting>
  <conditionalFormatting sqref="AX58:BB58">
    <cfRule type="cellIs" dxfId="5768" priority="611" operator="equal">
      <formula>"A"</formula>
    </cfRule>
    <cfRule type="cellIs" dxfId="5767" priority="612" operator="equal">
      <formula>"E"</formula>
    </cfRule>
  </conditionalFormatting>
  <conditionalFormatting sqref="AX58:BB58">
    <cfRule type="colorScale" priority="610">
      <colorScale>
        <cfvo type="min"/>
        <cfvo type="max"/>
        <color rgb="FFFF7128"/>
        <color rgb="FFFFEF9C"/>
      </colorScale>
    </cfRule>
  </conditionalFormatting>
  <conditionalFormatting sqref="AX58:BB58">
    <cfRule type="cellIs" dxfId="5766" priority="608" operator="equal">
      <formula>"A"</formula>
    </cfRule>
    <cfRule type="cellIs" dxfId="5765" priority="609" operator="equal">
      <formula>"E"</formula>
    </cfRule>
  </conditionalFormatting>
  <conditionalFormatting sqref="AX58:BB58">
    <cfRule type="colorScale" priority="607">
      <colorScale>
        <cfvo type="min"/>
        <cfvo type="max"/>
        <color rgb="FFFF7128"/>
        <color rgb="FFFFEF9C"/>
      </colorScale>
    </cfRule>
  </conditionalFormatting>
  <conditionalFormatting sqref="AX58:BB58">
    <cfRule type="cellIs" dxfId="5764" priority="605" operator="equal">
      <formula>"A"</formula>
    </cfRule>
    <cfRule type="cellIs" dxfId="5763" priority="606" operator="equal">
      <formula>"E"</formula>
    </cfRule>
  </conditionalFormatting>
  <conditionalFormatting sqref="AX58:BB58">
    <cfRule type="colorScale" priority="604">
      <colorScale>
        <cfvo type="min"/>
        <cfvo type="max"/>
        <color rgb="FFFF7128"/>
        <color rgb="FFFFEF9C"/>
      </colorScale>
    </cfRule>
  </conditionalFormatting>
  <conditionalFormatting sqref="AX58:BB58">
    <cfRule type="cellIs" dxfId="5762" priority="602" operator="equal">
      <formula>"A"</formula>
    </cfRule>
    <cfRule type="cellIs" dxfId="5761" priority="603" operator="equal">
      <formula>"E"</formula>
    </cfRule>
  </conditionalFormatting>
  <conditionalFormatting sqref="AX58:BB58">
    <cfRule type="colorScale" priority="601">
      <colorScale>
        <cfvo type="min"/>
        <cfvo type="max"/>
        <color rgb="FFFF7128"/>
        <color rgb="FFFFEF9C"/>
      </colorScale>
    </cfRule>
  </conditionalFormatting>
  <conditionalFormatting sqref="P68:AW68">
    <cfRule type="cellIs" dxfId="5760" priority="465" operator="equal">
      <formula>"b"</formula>
    </cfRule>
    <cfRule type="cellIs" dxfId="5759" priority="466" operator="equal">
      <formula>"e"</formula>
    </cfRule>
    <cfRule type="cellIs" dxfId="5758" priority="467" operator="equal">
      <formula>"c"</formula>
    </cfRule>
    <cfRule type="cellIs" dxfId="5757" priority="468" operator="equal">
      <formula>"n"</formula>
    </cfRule>
  </conditionalFormatting>
  <conditionalFormatting sqref="AX60:BB60">
    <cfRule type="cellIs" dxfId="5756" priority="430" operator="equal">
      <formula>"A"</formula>
    </cfRule>
    <cfRule type="cellIs" dxfId="5755" priority="431" operator="equal">
      <formula>"E"</formula>
    </cfRule>
  </conditionalFormatting>
  <conditionalFormatting sqref="AX60:BB60">
    <cfRule type="colorScale" priority="429">
      <colorScale>
        <cfvo type="min"/>
        <cfvo type="max"/>
        <color rgb="FFFF7128"/>
        <color rgb="FFFFEF9C"/>
      </colorScale>
    </cfRule>
  </conditionalFormatting>
  <conditionalFormatting sqref="AX60:BB60">
    <cfRule type="cellIs" dxfId="5754" priority="427" operator="equal">
      <formula>"A"</formula>
    </cfRule>
    <cfRule type="cellIs" dxfId="5753" priority="428" operator="equal">
      <formula>"E"</formula>
    </cfRule>
  </conditionalFormatting>
  <conditionalFormatting sqref="AX60:BB60">
    <cfRule type="colorScale" priority="426">
      <colorScale>
        <cfvo type="min"/>
        <cfvo type="max"/>
        <color rgb="FFFF7128"/>
        <color rgb="FFFFEF9C"/>
      </colorScale>
    </cfRule>
  </conditionalFormatting>
  <conditionalFormatting sqref="AX60:BB60">
    <cfRule type="cellIs" dxfId="5752" priority="424" operator="equal">
      <formula>"A"</formula>
    </cfRule>
    <cfRule type="cellIs" dxfId="5751" priority="425" operator="equal">
      <formula>"E"</formula>
    </cfRule>
  </conditionalFormatting>
  <conditionalFormatting sqref="AX60:BB60">
    <cfRule type="colorScale" priority="423">
      <colorScale>
        <cfvo type="min"/>
        <cfvo type="max"/>
        <color rgb="FFFF7128"/>
        <color rgb="FFFFEF9C"/>
      </colorScale>
    </cfRule>
  </conditionalFormatting>
  <conditionalFormatting sqref="AX60:BB60">
    <cfRule type="cellIs" dxfId="5750" priority="421" operator="equal">
      <formula>"A"</formula>
    </cfRule>
    <cfRule type="cellIs" dxfId="5749" priority="422" operator="equal">
      <formula>"E"</formula>
    </cfRule>
  </conditionalFormatting>
  <conditionalFormatting sqref="AX60:BB60">
    <cfRule type="colorScale" priority="420">
      <colorScale>
        <cfvo type="min"/>
        <cfvo type="max"/>
        <color rgb="FFFF7128"/>
        <color rgb="FFFFEF9C"/>
      </colorScale>
    </cfRule>
  </conditionalFormatting>
  <conditionalFormatting sqref="AX60:BB60">
    <cfRule type="cellIs" dxfId="5748" priority="418" operator="equal">
      <formula>"A"</formula>
    </cfRule>
    <cfRule type="cellIs" dxfId="5747" priority="419" operator="equal">
      <formula>"E"</formula>
    </cfRule>
  </conditionalFormatting>
  <conditionalFormatting sqref="AX60:BB60">
    <cfRule type="colorScale" priority="417">
      <colorScale>
        <cfvo type="min"/>
        <cfvo type="max"/>
        <color rgb="FFFF7128"/>
        <color rgb="FFFFEF9C"/>
      </colorScale>
    </cfRule>
  </conditionalFormatting>
  <conditionalFormatting sqref="AX60:BB60">
    <cfRule type="cellIs" dxfId="5746" priority="415" operator="equal">
      <formula>"A"</formula>
    </cfRule>
    <cfRule type="cellIs" dxfId="5745" priority="416" operator="equal">
      <formula>"E"</formula>
    </cfRule>
  </conditionalFormatting>
  <conditionalFormatting sqref="AX60:BB60">
    <cfRule type="colorScale" priority="414">
      <colorScale>
        <cfvo type="min"/>
        <cfvo type="max"/>
        <color rgb="FFFF7128"/>
        <color rgb="FFFFEF9C"/>
      </colorScale>
    </cfRule>
  </conditionalFormatting>
  <conditionalFormatting sqref="AX60:BB60">
    <cfRule type="cellIs" dxfId="5744" priority="412" operator="equal">
      <formula>"A"</formula>
    </cfRule>
    <cfRule type="cellIs" dxfId="5743" priority="413" operator="equal">
      <formula>"E"</formula>
    </cfRule>
  </conditionalFormatting>
  <conditionalFormatting sqref="AX60:BB60">
    <cfRule type="colorScale" priority="411">
      <colorScale>
        <cfvo type="min"/>
        <cfvo type="max"/>
        <color rgb="FFFF7128"/>
        <color rgb="FFFFEF9C"/>
      </colorScale>
    </cfRule>
  </conditionalFormatting>
  <conditionalFormatting sqref="AX60:BB60">
    <cfRule type="cellIs" dxfId="5742" priority="409" operator="equal">
      <formula>"A"</formula>
    </cfRule>
    <cfRule type="cellIs" dxfId="5741" priority="410" operator="equal">
      <formula>"E"</formula>
    </cfRule>
  </conditionalFormatting>
  <conditionalFormatting sqref="AX60:BB60">
    <cfRule type="colorScale" priority="408">
      <colorScale>
        <cfvo type="min"/>
        <cfvo type="max"/>
        <color rgb="FFFF7128"/>
        <color rgb="FFFFEF9C"/>
      </colorScale>
    </cfRule>
  </conditionalFormatting>
  <conditionalFormatting sqref="AX60:BB60">
    <cfRule type="cellIs" dxfId="5740" priority="406" operator="equal">
      <formula>"A"</formula>
    </cfRule>
    <cfRule type="cellIs" dxfId="5739" priority="407" operator="equal">
      <formula>"E"</formula>
    </cfRule>
  </conditionalFormatting>
  <conditionalFormatting sqref="AX60:BB60">
    <cfRule type="colorScale" priority="405">
      <colorScale>
        <cfvo type="min"/>
        <cfvo type="max"/>
        <color rgb="FFFF7128"/>
        <color rgb="FFFFEF9C"/>
      </colorScale>
    </cfRule>
  </conditionalFormatting>
  <conditionalFormatting sqref="AX60:BB60">
    <cfRule type="cellIs" dxfId="5738" priority="403" operator="equal">
      <formula>"A"</formula>
    </cfRule>
    <cfRule type="cellIs" dxfId="5737" priority="404" operator="equal">
      <formula>"E"</formula>
    </cfRule>
  </conditionalFormatting>
  <conditionalFormatting sqref="AX60:BB60">
    <cfRule type="colorScale" priority="402">
      <colorScale>
        <cfvo type="min"/>
        <cfvo type="max"/>
        <color rgb="FFFF7128"/>
        <color rgb="FFFFEF9C"/>
      </colorScale>
    </cfRule>
  </conditionalFormatting>
  <conditionalFormatting sqref="AX60:BB60">
    <cfRule type="cellIs" dxfId="5736" priority="400" operator="equal">
      <formula>"A"</formula>
    </cfRule>
    <cfRule type="cellIs" dxfId="5735" priority="401" operator="equal">
      <formula>"E"</formula>
    </cfRule>
  </conditionalFormatting>
  <conditionalFormatting sqref="AX60:BB60">
    <cfRule type="colorScale" priority="399">
      <colorScale>
        <cfvo type="min"/>
        <cfvo type="max"/>
        <color rgb="FFFF7128"/>
        <color rgb="FFFFEF9C"/>
      </colorScale>
    </cfRule>
  </conditionalFormatting>
  <conditionalFormatting sqref="AX62:BB62">
    <cfRule type="cellIs" dxfId="5734" priority="397" operator="equal">
      <formula>"A"</formula>
    </cfRule>
    <cfRule type="cellIs" dxfId="5733" priority="398" operator="equal">
      <formula>"E"</formula>
    </cfRule>
  </conditionalFormatting>
  <conditionalFormatting sqref="AX62:BB62">
    <cfRule type="colorScale" priority="396">
      <colorScale>
        <cfvo type="min"/>
        <cfvo type="max"/>
        <color rgb="FFFF7128"/>
        <color rgb="FFFFEF9C"/>
      </colorScale>
    </cfRule>
  </conditionalFormatting>
  <conditionalFormatting sqref="AX62:BB62">
    <cfRule type="cellIs" dxfId="5732" priority="394" operator="equal">
      <formula>"A"</formula>
    </cfRule>
    <cfRule type="cellIs" dxfId="5731" priority="395" operator="equal">
      <formula>"E"</formula>
    </cfRule>
  </conditionalFormatting>
  <conditionalFormatting sqref="AX62:BB62">
    <cfRule type="colorScale" priority="393">
      <colorScale>
        <cfvo type="min"/>
        <cfvo type="max"/>
        <color rgb="FFFF7128"/>
        <color rgb="FFFFEF9C"/>
      </colorScale>
    </cfRule>
  </conditionalFormatting>
  <conditionalFormatting sqref="AX62:BB62">
    <cfRule type="cellIs" dxfId="5730" priority="391" operator="equal">
      <formula>"A"</formula>
    </cfRule>
    <cfRule type="cellIs" dxfId="5729" priority="392" operator="equal">
      <formula>"E"</formula>
    </cfRule>
  </conditionalFormatting>
  <conditionalFormatting sqref="AX62:BB62">
    <cfRule type="colorScale" priority="390">
      <colorScale>
        <cfvo type="min"/>
        <cfvo type="max"/>
        <color rgb="FFFF7128"/>
        <color rgb="FFFFEF9C"/>
      </colorScale>
    </cfRule>
  </conditionalFormatting>
  <conditionalFormatting sqref="AX62:BB62">
    <cfRule type="cellIs" dxfId="5728" priority="388" operator="equal">
      <formula>"A"</formula>
    </cfRule>
    <cfRule type="cellIs" dxfId="5727" priority="389" operator="equal">
      <formula>"E"</formula>
    </cfRule>
  </conditionalFormatting>
  <conditionalFormatting sqref="AX62:BB62">
    <cfRule type="colorScale" priority="387">
      <colorScale>
        <cfvo type="min"/>
        <cfvo type="max"/>
        <color rgb="FFFF7128"/>
        <color rgb="FFFFEF9C"/>
      </colorScale>
    </cfRule>
  </conditionalFormatting>
  <conditionalFormatting sqref="AX62:BB62">
    <cfRule type="cellIs" dxfId="5726" priority="385" operator="equal">
      <formula>"A"</formula>
    </cfRule>
    <cfRule type="cellIs" dxfId="5725" priority="386" operator="equal">
      <formula>"E"</formula>
    </cfRule>
  </conditionalFormatting>
  <conditionalFormatting sqref="AX62:BB62">
    <cfRule type="colorScale" priority="384">
      <colorScale>
        <cfvo type="min"/>
        <cfvo type="max"/>
        <color rgb="FFFF7128"/>
        <color rgb="FFFFEF9C"/>
      </colorScale>
    </cfRule>
  </conditionalFormatting>
  <conditionalFormatting sqref="AX62:BB62">
    <cfRule type="cellIs" dxfId="5724" priority="382" operator="equal">
      <formula>"A"</formula>
    </cfRule>
    <cfRule type="cellIs" dxfId="5723" priority="383" operator="equal">
      <formula>"E"</formula>
    </cfRule>
  </conditionalFormatting>
  <conditionalFormatting sqref="AX62:BB62">
    <cfRule type="colorScale" priority="381">
      <colorScale>
        <cfvo type="min"/>
        <cfvo type="max"/>
        <color rgb="FFFF7128"/>
        <color rgb="FFFFEF9C"/>
      </colorScale>
    </cfRule>
  </conditionalFormatting>
  <conditionalFormatting sqref="AX62:BB62">
    <cfRule type="cellIs" dxfId="5722" priority="379" operator="equal">
      <formula>"A"</formula>
    </cfRule>
    <cfRule type="cellIs" dxfId="5721" priority="380" operator="equal">
      <formula>"E"</formula>
    </cfRule>
  </conditionalFormatting>
  <conditionalFormatting sqref="AX62:BB62">
    <cfRule type="colorScale" priority="378">
      <colorScale>
        <cfvo type="min"/>
        <cfvo type="max"/>
        <color rgb="FFFF7128"/>
        <color rgb="FFFFEF9C"/>
      </colorScale>
    </cfRule>
  </conditionalFormatting>
  <conditionalFormatting sqref="AX62:BB62">
    <cfRule type="cellIs" dxfId="5720" priority="376" operator="equal">
      <formula>"A"</formula>
    </cfRule>
    <cfRule type="cellIs" dxfId="5719" priority="377" operator="equal">
      <formula>"E"</formula>
    </cfRule>
  </conditionalFormatting>
  <conditionalFormatting sqref="AX62:BB62">
    <cfRule type="colorScale" priority="375">
      <colorScale>
        <cfvo type="min"/>
        <cfvo type="max"/>
        <color rgb="FFFF7128"/>
        <color rgb="FFFFEF9C"/>
      </colorScale>
    </cfRule>
  </conditionalFormatting>
  <conditionalFormatting sqref="AX62:BB62">
    <cfRule type="cellIs" dxfId="5718" priority="373" operator="equal">
      <formula>"A"</formula>
    </cfRule>
    <cfRule type="cellIs" dxfId="5717" priority="374" operator="equal">
      <formula>"E"</formula>
    </cfRule>
  </conditionalFormatting>
  <conditionalFormatting sqref="AX62:BB62">
    <cfRule type="colorScale" priority="372">
      <colorScale>
        <cfvo type="min"/>
        <cfvo type="max"/>
        <color rgb="FFFF7128"/>
        <color rgb="FFFFEF9C"/>
      </colorScale>
    </cfRule>
  </conditionalFormatting>
  <conditionalFormatting sqref="AX62:BB62">
    <cfRule type="cellIs" dxfId="5716" priority="370" operator="equal">
      <formula>"A"</formula>
    </cfRule>
    <cfRule type="cellIs" dxfId="5715" priority="371" operator="equal">
      <formula>"E"</formula>
    </cfRule>
  </conditionalFormatting>
  <conditionalFormatting sqref="AX62:BB62">
    <cfRule type="colorScale" priority="369">
      <colorScale>
        <cfvo type="min"/>
        <cfvo type="max"/>
        <color rgb="FFFF7128"/>
        <color rgb="FFFFEF9C"/>
      </colorScale>
    </cfRule>
  </conditionalFormatting>
  <conditionalFormatting sqref="AX62:BB62">
    <cfRule type="cellIs" dxfId="5714" priority="367" operator="equal">
      <formula>"A"</formula>
    </cfRule>
    <cfRule type="cellIs" dxfId="5713" priority="368" operator="equal">
      <formula>"E"</formula>
    </cfRule>
  </conditionalFormatting>
  <conditionalFormatting sqref="AX62:BB62">
    <cfRule type="colorScale" priority="366">
      <colorScale>
        <cfvo type="min"/>
        <cfvo type="max"/>
        <color rgb="FFFF7128"/>
        <color rgb="FFFFEF9C"/>
      </colorScale>
    </cfRule>
  </conditionalFormatting>
  <conditionalFormatting sqref="AX64:BB64">
    <cfRule type="cellIs" dxfId="5712" priority="364" operator="equal">
      <formula>"A"</formula>
    </cfRule>
    <cfRule type="cellIs" dxfId="5711" priority="365" operator="equal">
      <formula>"E"</formula>
    </cfRule>
  </conditionalFormatting>
  <conditionalFormatting sqref="AX64:BB64">
    <cfRule type="colorScale" priority="363">
      <colorScale>
        <cfvo type="min"/>
        <cfvo type="max"/>
        <color rgb="FFFF7128"/>
        <color rgb="FFFFEF9C"/>
      </colorScale>
    </cfRule>
  </conditionalFormatting>
  <conditionalFormatting sqref="AX64:BB64">
    <cfRule type="cellIs" dxfId="5710" priority="361" operator="equal">
      <formula>"A"</formula>
    </cfRule>
    <cfRule type="cellIs" dxfId="5709" priority="362" operator="equal">
      <formula>"E"</formula>
    </cfRule>
  </conditionalFormatting>
  <conditionalFormatting sqref="AX64:BB64">
    <cfRule type="colorScale" priority="360">
      <colorScale>
        <cfvo type="min"/>
        <cfvo type="max"/>
        <color rgb="FFFF7128"/>
        <color rgb="FFFFEF9C"/>
      </colorScale>
    </cfRule>
  </conditionalFormatting>
  <conditionalFormatting sqref="AX64:BB64">
    <cfRule type="cellIs" dxfId="5708" priority="358" operator="equal">
      <formula>"A"</formula>
    </cfRule>
    <cfRule type="cellIs" dxfId="5707" priority="359" operator="equal">
      <formula>"E"</formula>
    </cfRule>
  </conditionalFormatting>
  <conditionalFormatting sqref="AX64:BB64">
    <cfRule type="colorScale" priority="357">
      <colorScale>
        <cfvo type="min"/>
        <cfvo type="max"/>
        <color rgb="FFFF7128"/>
        <color rgb="FFFFEF9C"/>
      </colorScale>
    </cfRule>
  </conditionalFormatting>
  <conditionalFormatting sqref="AX64:BB64">
    <cfRule type="cellIs" dxfId="5706" priority="355" operator="equal">
      <formula>"A"</formula>
    </cfRule>
    <cfRule type="cellIs" dxfId="5705" priority="356" operator="equal">
      <formula>"E"</formula>
    </cfRule>
  </conditionalFormatting>
  <conditionalFormatting sqref="AX64:BB64">
    <cfRule type="colorScale" priority="354">
      <colorScale>
        <cfvo type="min"/>
        <cfvo type="max"/>
        <color rgb="FFFF7128"/>
        <color rgb="FFFFEF9C"/>
      </colorScale>
    </cfRule>
  </conditionalFormatting>
  <conditionalFormatting sqref="AX64:BB64">
    <cfRule type="cellIs" dxfId="5704" priority="352" operator="equal">
      <formula>"A"</formula>
    </cfRule>
    <cfRule type="cellIs" dxfId="5703" priority="353" operator="equal">
      <formula>"E"</formula>
    </cfRule>
  </conditionalFormatting>
  <conditionalFormatting sqref="AX64:BB64">
    <cfRule type="colorScale" priority="351">
      <colorScale>
        <cfvo type="min"/>
        <cfvo type="max"/>
        <color rgb="FFFF7128"/>
        <color rgb="FFFFEF9C"/>
      </colorScale>
    </cfRule>
  </conditionalFormatting>
  <conditionalFormatting sqref="AX64:BB64">
    <cfRule type="cellIs" dxfId="5702" priority="349" operator="equal">
      <formula>"A"</formula>
    </cfRule>
    <cfRule type="cellIs" dxfId="5701" priority="350" operator="equal">
      <formula>"E"</formula>
    </cfRule>
  </conditionalFormatting>
  <conditionalFormatting sqref="AX64:BB64">
    <cfRule type="colorScale" priority="348">
      <colorScale>
        <cfvo type="min"/>
        <cfvo type="max"/>
        <color rgb="FFFF7128"/>
        <color rgb="FFFFEF9C"/>
      </colorScale>
    </cfRule>
  </conditionalFormatting>
  <conditionalFormatting sqref="AX64:BB64">
    <cfRule type="cellIs" dxfId="5700" priority="346" operator="equal">
      <formula>"A"</formula>
    </cfRule>
    <cfRule type="cellIs" dxfId="5699" priority="347" operator="equal">
      <formula>"E"</formula>
    </cfRule>
  </conditionalFormatting>
  <conditionalFormatting sqref="AX64:BB64">
    <cfRule type="colorScale" priority="345">
      <colorScale>
        <cfvo type="min"/>
        <cfvo type="max"/>
        <color rgb="FFFF7128"/>
        <color rgb="FFFFEF9C"/>
      </colorScale>
    </cfRule>
  </conditionalFormatting>
  <conditionalFormatting sqref="AX64:BB64">
    <cfRule type="cellIs" dxfId="5698" priority="343" operator="equal">
      <formula>"A"</formula>
    </cfRule>
    <cfRule type="cellIs" dxfId="5697" priority="344" operator="equal">
      <formula>"E"</formula>
    </cfRule>
  </conditionalFormatting>
  <conditionalFormatting sqref="AX64:BB64">
    <cfRule type="colorScale" priority="342">
      <colorScale>
        <cfvo type="min"/>
        <cfvo type="max"/>
        <color rgb="FFFF7128"/>
        <color rgb="FFFFEF9C"/>
      </colorScale>
    </cfRule>
  </conditionalFormatting>
  <conditionalFormatting sqref="AX64:BB64">
    <cfRule type="cellIs" dxfId="5696" priority="340" operator="equal">
      <formula>"A"</formula>
    </cfRule>
    <cfRule type="cellIs" dxfId="5695" priority="341" operator="equal">
      <formula>"E"</formula>
    </cfRule>
  </conditionalFormatting>
  <conditionalFormatting sqref="AX64:BB64">
    <cfRule type="colorScale" priority="339">
      <colorScale>
        <cfvo type="min"/>
        <cfvo type="max"/>
        <color rgb="FFFF7128"/>
        <color rgb="FFFFEF9C"/>
      </colorScale>
    </cfRule>
  </conditionalFormatting>
  <conditionalFormatting sqref="AX64:BB64">
    <cfRule type="cellIs" dxfId="5694" priority="337" operator="equal">
      <formula>"A"</formula>
    </cfRule>
    <cfRule type="cellIs" dxfId="5693" priority="338" operator="equal">
      <formula>"E"</formula>
    </cfRule>
  </conditionalFormatting>
  <conditionalFormatting sqref="AX64:BB64">
    <cfRule type="colorScale" priority="336">
      <colorScale>
        <cfvo type="min"/>
        <cfvo type="max"/>
        <color rgb="FFFF7128"/>
        <color rgb="FFFFEF9C"/>
      </colorScale>
    </cfRule>
  </conditionalFormatting>
  <conditionalFormatting sqref="AX64:BB64">
    <cfRule type="cellIs" dxfId="5692" priority="334" operator="equal">
      <formula>"A"</formula>
    </cfRule>
    <cfRule type="cellIs" dxfId="5691" priority="335" operator="equal">
      <formula>"E"</formula>
    </cfRule>
  </conditionalFormatting>
  <conditionalFormatting sqref="AX64:BB64">
    <cfRule type="colorScale" priority="333">
      <colorScale>
        <cfvo type="min"/>
        <cfvo type="max"/>
        <color rgb="FFFF7128"/>
        <color rgb="FFFFEF9C"/>
      </colorScale>
    </cfRule>
  </conditionalFormatting>
  <conditionalFormatting sqref="AX66:BB66">
    <cfRule type="cellIs" dxfId="5690" priority="331" operator="equal">
      <formula>"A"</formula>
    </cfRule>
    <cfRule type="cellIs" dxfId="5689" priority="332" operator="equal">
      <formula>"E"</formula>
    </cfRule>
  </conditionalFormatting>
  <conditionalFormatting sqref="AX66:BB66">
    <cfRule type="colorScale" priority="330">
      <colorScale>
        <cfvo type="min"/>
        <cfvo type="max"/>
        <color rgb="FFFF7128"/>
        <color rgb="FFFFEF9C"/>
      </colorScale>
    </cfRule>
  </conditionalFormatting>
  <conditionalFormatting sqref="AX66:BB66">
    <cfRule type="cellIs" dxfId="5688" priority="328" operator="equal">
      <formula>"A"</formula>
    </cfRule>
    <cfRule type="cellIs" dxfId="5687" priority="329" operator="equal">
      <formula>"E"</formula>
    </cfRule>
  </conditionalFormatting>
  <conditionalFormatting sqref="AX66:BB66">
    <cfRule type="colorScale" priority="327">
      <colorScale>
        <cfvo type="min"/>
        <cfvo type="max"/>
        <color rgb="FFFF7128"/>
        <color rgb="FFFFEF9C"/>
      </colorScale>
    </cfRule>
  </conditionalFormatting>
  <conditionalFormatting sqref="AX66:BB66">
    <cfRule type="cellIs" dxfId="5686" priority="325" operator="equal">
      <formula>"A"</formula>
    </cfRule>
    <cfRule type="cellIs" dxfId="5685" priority="326" operator="equal">
      <formula>"E"</formula>
    </cfRule>
  </conditionalFormatting>
  <conditionalFormatting sqref="AX66:BB66">
    <cfRule type="colorScale" priority="324">
      <colorScale>
        <cfvo type="min"/>
        <cfvo type="max"/>
        <color rgb="FFFF7128"/>
        <color rgb="FFFFEF9C"/>
      </colorScale>
    </cfRule>
  </conditionalFormatting>
  <conditionalFormatting sqref="AX66:BB66">
    <cfRule type="cellIs" dxfId="5684" priority="322" operator="equal">
      <formula>"A"</formula>
    </cfRule>
    <cfRule type="cellIs" dxfId="5683" priority="323" operator="equal">
      <formula>"E"</formula>
    </cfRule>
  </conditionalFormatting>
  <conditionalFormatting sqref="AX66:BB66">
    <cfRule type="colorScale" priority="321">
      <colorScale>
        <cfvo type="min"/>
        <cfvo type="max"/>
        <color rgb="FFFF7128"/>
        <color rgb="FFFFEF9C"/>
      </colorScale>
    </cfRule>
  </conditionalFormatting>
  <conditionalFormatting sqref="AX66:BB66">
    <cfRule type="cellIs" dxfId="5682" priority="319" operator="equal">
      <formula>"A"</formula>
    </cfRule>
    <cfRule type="cellIs" dxfId="5681" priority="320" operator="equal">
      <formula>"E"</formula>
    </cfRule>
  </conditionalFormatting>
  <conditionalFormatting sqref="AX66:BB66">
    <cfRule type="colorScale" priority="318">
      <colorScale>
        <cfvo type="min"/>
        <cfvo type="max"/>
        <color rgb="FFFF7128"/>
        <color rgb="FFFFEF9C"/>
      </colorScale>
    </cfRule>
  </conditionalFormatting>
  <conditionalFormatting sqref="AX66:BB66">
    <cfRule type="cellIs" dxfId="5680" priority="316" operator="equal">
      <formula>"A"</formula>
    </cfRule>
    <cfRule type="cellIs" dxfId="5679" priority="317" operator="equal">
      <formula>"E"</formula>
    </cfRule>
  </conditionalFormatting>
  <conditionalFormatting sqref="AX66:BB66">
    <cfRule type="colorScale" priority="315">
      <colorScale>
        <cfvo type="min"/>
        <cfvo type="max"/>
        <color rgb="FFFF7128"/>
        <color rgb="FFFFEF9C"/>
      </colorScale>
    </cfRule>
  </conditionalFormatting>
  <conditionalFormatting sqref="AX66:BB66">
    <cfRule type="cellIs" dxfId="5678" priority="313" operator="equal">
      <formula>"A"</formula>
    </cfRule>
    <cfRule type="cellIs" dxfId="5677" priority="314" operator="equal">
      <formula>"E"</formula>
    </cfRule>
  </conditionalFormatting>
  <conditionalFormatting sqref="AX66:BB66">
    <cfRule type="colorScale" priority="312">
      <colorScale>
        <cfvo type="min"/>
        <cfvo type="max"/>
        <color rgb="FFFF7128"/>
        <color rgb="FFFFEF9C"/>
      </colorScale>
    </cfRule>
  </conditionalFormatting>
  <conditionalFormatting sqref="AX66:BB66">
    <cfRule type="cellIs" dxfId="5676" priority="310" operator="equal">
      <formula>"A"</formula>
    </cfRule>
    <cfRule type="cellIs" dxfId="5675" priority="311" operator="equal">
      <formula>"E"</formula>
    </cfRule>
  </conditionalFormatting>
  <conditionalFormatting sqref="AX66:BB66">
    <cfRule type="colorScale" priority="309">
      <colorScale>
        <cfvo type="min"/>
        <cfvo type="max"/>
        <color rgb="FFFF7128"/>
        <color rgb="FFFFEF9C"/>
      </colorScale>
    </cfRule>
  </conditionalFormatting>
  <conditionalFormatting sqref="AX66:BB66">
    <cfRule type="cellIs" dxfId="5674" priority="307" operator="equal">
      <formula>"A"</formula>
    </cfRule>
    <cfRule type="cellIs" dxfId="5673" priority="308" operator="equal">
      <formula>"E"</formula>
    </cfRule>
  </conditionalFormatting>
  <conditionalFormatting sqref="AX66:BB66">
    <cfRule type="colorScale" priority="306">
      <colorScale>
        <cfvo type="min"/>
        <cfvo type="max"/>
        <color rgb="FFFF7128"/>
        <color rgb="FFFFEF9C"/>
      </colorScale>
    </cfRule>
  </conditionalFormatting>
  <conditionalFormatting sqref="AX66:BB66">
    <cfRule type="cellIs" dxfId="5672" priority="304" operator="equal">
      <formula>"A"</formula>
    </cfRule>
    <cfRule type="cellIs" dxfId="5671" priority="305" operator="equal">
      <formula>"E"</formula>
    </cfRule>
  </conditionalFormatting>
  <conditionalFormatting sqref="AX66:BB66">
    <cfRule type="colorScale" priority="303">
      <colorScale>
        <cfvo type="min"/>
        <cfvo type="max"/>
        <color rgb="FFFF7128"/>
        <color rgb="FFFFEF9C"/>
      </colorScale>
    </cfRule>
  </conditionalFormatting>
  <conditionalFormatting sqref="AX66:BB66">
    <cfRule type="cellIs" dxfId="5670" priority="301" operator="equal">
      <formula>"A"</formula>
    </cfRule>
    <cfRule type="cellIs" dxfId="5669" priority="302" operator="equal">
      <formula>"E"</formula>
    </cfRule>
  </conditionalFormatting>
  <conditionalFormatting sqref="AX66:BB66">
    <cfRule type="colorScale" priority="300">
      <colorScale>
        <cfvo type="min"/>
        <cfvo type="max"/>
        <color rgb="FFFF7128"/>
        <color rgb="FFFFEF9C"/>
      </colorScale>
    </cfRule>
  </conditionalFormatting>
  <conditionalFormatting sqref="AX68:BB68">
    <cfRule type="cellIs" dxfId="5668" priority="298" operator="equal">
      <formula>"A"</formula>
    </cfRule>
    <cfRule type="cellIs" dxfId="5667" priority="299" operator="equal">
      <formula>"E"</formula>
    </cfRule>
  </conditionalFormatting>
  <conditionalFormatting sqref="AX68:BB68">
    <cfRule type="colorScale" priority="297">
      <colorScale>
        <cfvo type="min"/>
        <cfvo type="max"/>
        <color rgb="FFFF7128"/>
        <color rgb="FFFFEF9C"/>
      </colorScale>
    </cfRule>
  </conditionalFormatting>
  <conditionalFormatting sqref="AX68:BB68">
    <cfRule type="cellIs" dxfId="5666" priority="295" operator="equal">
      <formula>"A"</formula>
    </cfRule>
    <cfRule type="cellIs" dxfId="5665" priority="296" operator="equal">
      <formula>"E"</formula>
    </cfRule>
  </conditionalFormatting>
  <conditionalFormatting sqref="AX68:BB68">
    <cfRule type="colorScale" priority="294">
      <colorScale>
        <cfvo type="min"/>
        <cfvo type="max"/>
        <color rgb="FFFF7128"/>
        <color rgb="FFFFEF9C"/>
      </colorScale>
    </cfRule>
  </conditionalFormatting>
  <conditionalFormatting sqref="AX68:BB68">
    <cfRule type="cellIs" dxfId="5664" priority="292" operator="equal">
      <formula>"A"</formula>
    </cfRule>
    <cfRule type="cellIs" dxfId="5663" priority="293" operator="equal">
      <formula>"E"</formula>
    </cfRule>
  </conditionalFormatting>
  <conditionalFormatting sqref="AX68:BB68">
    <cfRule type="colorScale" priority="291">
      <colorScale>
        <cfvo type="min"/>
        <cfvo type="max"/>
        <color rgb="FFFF7128"/>
        <color rgb="FFFFEF9C"/>
      </colorScale>
    </cfRule>
  </conditionalFormatting>
  <conditionalFormatting sqref="AX68:BB68">
    <cfRule type="cellIs" dxfId="5662" priority="289" operator="equal">
      <formula>"A"</formula>
    </cfRule>
    <cfRule type="cellIs" dxfId="5661" priority="290" operator="equal">
      <formula>"E"</formula>
    </cfRule>
  </conditionalFormatting>
  <conditionalFormatting sqref="AX68:BB68">
    <cfRule type="colorScale" priority="288">
      <colorScale>
        <cfvo type="min"/>
        <cfvo type="max"/>
        <color rgb="FFFF7128"/>
        <color rgb="FFFFEF9C"/>
      </colorScale>
    </cfRule>
  </conditionalFormatting>
  <conditionalFormatting sqref="AX68:BB68">
    <cfRule type="cellIs" dxfId="5660" priority="286" operator="equal">
      <formula>"A"</formula>
    </cfRule>
    <cfRule type="cellIs" dxfId="5659" priority="287" operator="equal">
      <formula>"E"</formula>
    </cfRule>
  </conditionalFormatting>
  <conditionalFormatting sqref="AX68:BB68">
    <cfRule type="colorScale" priority="285">
      <colorScale>
        <cfvo type="min"/>
        <cfvo type="max"/>
        <color rgb="FFFF7128"/>
        <color rgb="FFFFEF9C"/>
      </colorScale>
    </cfRule>
  </conditionalFormatting>
  <conditionalFormatting sqref="AX68:BB68">
    <cfRule type="cellIs" dxfId="5658" priority="283" operator="equal">
      <formula>"A"</formula>
    </cfRule>
    <cfRule type="cellIs" dxfId="5657" priority="284" operator="equal">
      <formula>"E"</formula>
    </cfRule>
  </conditionalFormatting>
  <conditionalFormatting sqref="AX68:BB68">
    <cfRule type="colorScale" priority="282">
      <colorScale>
        <cfvo type="min"/>
        <cfvo type="max"/>
        <color rgb="FFFF7128"/>
        <color rgb="FFFFEF9C"/>
      </colorScale>
    </cfRule>
  </conditionalFormatting>
  <conditionalFormatting sqref="AX68:BB68">
    <cfRule type="cellIs" dxfId="5656" priority="280" operator="equal">
      <formula>"A"</formula>
    </cfRule>
    <cfRule type="cellIs" dxfId="5655" priority="281" operator="equal">
      <formula>"E"</formula>
    </cfRule>
  </conditionalFormatting>
  <conditionalFormatting sqref="AX68:BB68">
    <cfRule type="colorScale" priority="279">
      <colorScale>
        <cfvo type="min"/>
        <cfvo type="max"/>
        <color rgb="FFFF7128"/>
        <color rgb="FFFFEF9C"/>
      </colorScale>
    </cfRule>
  </conditionalFormatting>
  <conditionalFormatting sqref="AX68:BB68">
    <cfRule type="cellIs" dxfId="5654" priority="277" operator="equal">
      <formula>"A"</formula>
    </cfRule>
    <cfRule type="cellIs" dxfId="5653" priority="278" operator="equal">
      <formula>"E"</formula>
    </cfRule>
  </conditionalFormatting>
  <conditionalFormatting sqref="AX68:BB68">
    <cfRule type="colorScale" priority="276">
      <colorScale>
        <cfvo type="min"/>
        <cfvo type="max"/>
        <color rgb="FFFF7128"/>
        <color rgb="FFFFEF9C"/>
      </colorScale>
    </cfRule>
  </conditionalFormatting>
  <conditionalFormatting sqref="AX68:BB68">
    <cfRule type="cellIs" dxfId="5652" priority="274" operator="equal">
      <formula>"A"</formula>
    </cfRule>
    <cfRule type="cellIs" dxfId="5651" priority="275" operator="equal">
      <formula>"E"</formula>
    </cfRule>
  </conditionalFormatting>
  <conditionalFormatting sqref="AX68:BB68">
    <cfRule type="colorScale" priority="273">
      <colorScale>
        <cfvo type="min"/>
        <cfvo type="max"/>
        <color rgb="FFFF7128"/>
        <color rgb="FFFFEF9C"/>
      </colorScale>
    </cfRule>
  </conditionalFormatting>
  <conditionalFormatting sqref="AX68:BB68">
    <cfRule type="cellIs" dxfId="5650" priority="271" operator="equal">
      <formula>"A"</formula>
    </cfRule>
    <cfRule type="cellIs" dxfId="5649" priority="272" operator="equal">
      <formula>"E"</formula>
    </cfRule>
  </conditionalFormatting>
  <conditionalFormatting sqref="AX68:BB68">
    <cfRule type="colorScale" priority="270">
      <colorScale>
        <cfvo type="min"/>
        <cfvo type="max"/>
        <color rgb="FFFF7128"/>
        <color rgb="FFFFEF9C"/>
      </colorScale>
    </cfRule>
  </conditionalFormatting>
  <conditionalFormatting sqref="AX68:BB68">
    <cfRule type="cellIs" dxfId="5648" priority="268" operator="equal">
      <formula>"A"</formula>
    </cfRule>
    <cfRule type="cellIs" dxfId="5647" priority="269" operator="equal">
      <formula>"E"</formula>
    </cfRule>
  </conditionalFormatting>
  <conditionalFormatting sqref="AX68:BB68">
    <cfRule type="colorScale" priority="267">
      <colorScale>
        <cfvo type="min"/>
        <cfvo type="max"/>
        <color rgb="FFFF7128"/>
        <color rgb="FFFFEF9C"/>
      </colorScale>
    </cfRule>
  </conditionalFormatting>
  <conditionalFormatting sqref="P5:AW8">
    <cfRule type="cellIs" dxfId="5646" priority="192" operator="equal">
      <formula>"a"</formula>
    </cfRule>
  </conditionalFormatting>
  <conditionalFormatting sqref="P5:AW8">
    <cfRule type="cellIs" dxfId="5645" priority="188" operator="equal">
      <formula>"b"</formula>
    </cfRule>
    <cfRule type="cellIs" dxfId="5644" priority="189" operator="equal">
      <formula>"e"</formula>
    </cfRule>
    <cfRule type="cellIs" dxfId="5643" priority="190" operator="equal">
      <formula>"c"</formula>
    </cfRule>
    <cfRule type="cellIs" dxfId="5642" priority="191" operator="equal">
      <formula>"n"</formula>
    </cfRule>
  </conditionalFormatting>
  <conditionalFormatting sqref="P10:AW13">
    <cfRule type="cellIs" dxfId="5641" priority="184" operator="equal">
      <formula>"a"</formula>
    </cfRule>
  </conditionalFormatting>
  <conditionalFormatting sqref="P10:AW13">
    <cfRule type="cellIs" dxfId="5640" priority="180" operator="equal">
      <formula>"b"</formula>
    </cfRule>
    <cfRule type="cellIs" dxfId="5639" priority="181" operator="equal">
      <formula>"e"</formula>
    </cfRule>
    <cfRule type="cellIs" dxfId="5638" priority="182" operator="equal">
      <formula>"c"</formula>
    </cfRule>
    <cfRule type="cellIs" dxfId="5637" priority="183" operator="equal">
      <formula>"n"</formula>
    </cfRule>
  </conditionalFormatting>
  <conditionalFormatting sqref="P15:AW15">
    <cfRule type="cellIs" dxfId="5636" priority="176" operator="equal">
      <formula>"a"</formula>
    </cfRule>
  </conditionalFormatting>
  <conditionalFormatting sqref="P15:AW15">
    <cfRule type="cellIs" dxfId="5635" priority="172" operator="equal">
      <formula>"b"</formula>
    </cfRule>
    <cfRule type="cellIs" dxfId="5634" priority="173" operator="equal">
      <formula>"e"</formula>
    </cfRule>
    <cfRule type="cellIs" dxfId="5633" priority="174" operator="equal">
      <formula>"c"</formula>
    </cfRule>
    <cfRule type="cellIs" dxfId="5632" priority="175" operator="equal">
      <formula>"n"</formula>
    </cfRule>
  </conditionalFormatting>
  <conditionalFormatting sqref="P17:AW17">
    <cfRule type="cellIs" dxfId="5631" priority="168" operator="equal">
      <formula>"a"</formula>
    </cfRule>
  </conditionalFormatting>
  <conditionalFormatting sqref="P17:AW17">
    <cfRule type="cellIs" dxfId="5630" priority="164" operator="equal">
      <formula>"b"</formula>
    </cfRule>
    <cfRule type="cellIs" dxfId="5629" priority="165" operator="equal">
      <formula>"e"</formula>
    </cfRule>
    <cfRule type="cellIs" dxfId="5628" priority="166" operator="equal">
      <formula>"c"</formula>
    </cfRule>
    <cfRule type="cellIs" dxfId="5627" priority="167" operator="equal">
      <formula>"n"</formula>
    </cfRule>
  </conditionalFormatting>
  <conditionalFormatting sqref="P19:AW20">
    <cfRule type="cellIs" dxfId="5626" priority="160" operator="equal">
      <formula>"a"</formula>
    </cfRule>
  </conditionalFormatting>
  <conditionalFormatting sqref="P19:AW20">
    <cfRule type="cellIs" dxfId="5625" priority="156" operator="equal">
      <formula>"b"</formula>
    </cfRule>
    <cfRule type="cellIs" dxfId="5624" priority="157" operator="equal">
      <formula>"e"</formula>
    </cfRule>
    <cfRule type="cellIs" dxfId="5623" priority="158" operator="equal">
      <formula>"c"</formula>
    </cfRule>
    <cfRule type="cellIs" dxfId="5622" priority="159" operator="equal">
      <formula>"n"</formula>
    </cfRule>
  </conditionalFormatting>
  <conditionalFormatting sqref="P22:AW23">
    <cfRule type="cellIs" dxfId="5621" priority="152" operator="equal">
      <formula>"a"</formula>
    </cfRule>
  </conditionalFormatting>
  <conditionalFormatting sqref="P22:AW23">
    <cfRule type="cellIs" dxfId="5620" priority="148" operator="equal">
      <formula>"b"</formula>
    </cfRule>
    <cfRule type="cellIs" dxfId="5619" priority="149" operator="equal">
      <formula>"e"</formula>
    </cfRule>
    <cfRule type="cellIs" dxfId="5618" priority="150" operator="equal">
      <formula>"c"</formula>
    </cfRule>
    <cfRule type="cellIs" dxfId="5617" priority="151" operator="equal">
      <formula>"n"</formula>
    </cfRule>
  </conditionalFormatting>
  <conditionalFormatting sqref="P25:AW25">
    <cfRule type="cellIs" dxfId="5616" priority="144" operator="equal">
      <formula>"a"</formula>
    </cfRule>
  </conditionalFormatting>
  <conditionalFormatting sqref="P25:AW25">
    <cfRule type="cellIs" dxfId="5615" priority="140" operator="equal">
      <formula>"b"</formula>
    </cfRule>
    <cfRule type="cellIs" dxfId="5614" priority="141" operator="equal">
      <formula>"e"</formula>
    </cfRule>
    <cfRule type="cellIs" dxfId="5613" priority="142" operator="equal">
      <formula>"c"</formula>
    </cfRule>
    <cfRule type="cellIs" dxfId="5612" priority="143" operator="equal">
      <formula>"n"</formula>
    </cfRule>
  </conditionalFormatting>
  <conditionalFormatting sqref="P27:AW27">
    <cfRule type="cellIs" dxfId="5611" priority="136" operator="equal">
      <formula>"a"</formula>
    </cfRule>
  </conditionalFormatting>
  <conditionalFormatting sqref="P27:AW27">
    <cfRule type="cellIs" dxfId="5610" priority="132" operator="equal">
      <formula>"b"</formula>
    </cfRule>
    <cfRule type="cellIs" dxfId="5609" priority="133" operator="equal">
      <formula>"e"</formula>
    </cfRule>
    <cfRule type="cellIs" dxfId="5608" priority="134" operator="equal">
      <formula>"c"</formula>
    </cfRule>
    <cfRule type="cellIs" dxfId="5607" priority="135" operator="equal">
      <formula>"n"</formula>
    </cfRule>
  </conditionalFormatting>
  <conditionalFormatting sqref="P31:AW33">
    <cfRule type="cellIs" dxfId="5606" priority="128" operator="equal">
      <formula>"a"</formula>
    </cfRule>
  </conditionalFormatting>
  <conditionalFormatting sqref="P31:AW33">
    <cfRule type="cellIs" dxfId="5605" priority="124" operator="equal">
      <formula>"b"</formula>
    </cfRule>
    <cfRule type="cellIs" dxfId="5604" priority="125" operator="equal">
      <formula>"e"</formula>
    </cfRule>
    <cfRule type="cellIs" dxfId="5603" priority="126" operator="equal">
      <formula>"c"</formula>
    </cfRule>
    <cfRule type="cellIs" dxfId="5602" priority="127" operator="equal">
      <formula>"n"</formula>
    </cfRule>
  </conditionalFormatting>
  <conditionalFormatting sqref="P35:AW36">
    <cfRule type="cellIs" dxfId="5601" priority="120" operator="equal">
      <formula>"a"</formula>
    </cfRule>
  </conditionalFormatting>
  <conditionalFormatting sqref="P35:AW36">
    <cfRule type="cellIs" dxfId="5600" priority="116" operator="equal">
      <formula>"b"</formula>
    </cfRule>
    <cfRule type="cellIs" dxfId="5599" priority="117" operator="equal">
      <formula>"e"</formula>
    </cfRule>
    <cfRule type="cellIs" dxfId="5598" priority="118" operator="equal">
      <formula>"c"</formula>
    </cfRule>
    <cfRule type="cellIs" dxfId="5597" priority="119" operator="equal">
      <formula>"n"</formula>
    </cfRule>
  </conditionalFormatting>
  <conditionalFormatting sqref="P38:AW39">
    <cfRule type="cellIs" dxfId="5596" priority="112" operator="equal">
      <formula>"a"</formula>
    </cfRule>
  </conditionalFormatting>
  <conditionalFormatting sqref="P38:AW39">
    <cfRule type="cellIs" dxfId="5595" priority="108" operator="equal">
      <formula>"b"</formula>
    </cfRule>
    <cfRule type="cellIs" dxfId="5594" priority="109" operator="equal">
      <formula>"e"</formula>
    </cfRule>
    <cfRule type="cellIs" dxfId="5593" priority="110" operator="equal">
      <formula>"c"</formula>
    </cfRule>
    <cfRule type="cellIs" dxfId="5592" priority="111" operator="equal">
      <formula>"n"</formula>
    </cfRule>
  </conditionalFormatting>
  <conditionalFormatting sqref="P41:AW41">
    <cfRule type="cellIs" dxfId="5591" priority="104" operator="equal">
      <formula>"a"</formula>
    </cfRule>
  </conditionalFormatting>
  <conditionalFormatting sqref="P41:AW41">
    <cfRule type="cellIs" dxfId="5590" priority="100" operator="equal">
      <formula>"b"</formula>
    </cfRule>
    <cfRule type="cellIs" dxfId="5589" priority="101" operator="equal">
      <formula>"e"</formula>
    </cfRule>
    <cfRule type="cellIs" dxfId="5588" priority="102" operator="equal">
      <formula>"c"</formula>
    </cfRule>
    <cfRule type="cellIs" dxfId="5587" priority="103" operator="equal">
      <formula>"n"</formula>
    </cfRule>
  </conditionalFormatting>
  <conditionalFormatting sqref="P45:AW45">
    <cfRule type="cellIs" dxfId="5586" priority="88" operator="equal">
      <formula>"a"</formula>
    </cfRule>
  </conditionalFormatting>
  <conditionalFormatting sqref="P45:AW45">
    <cfRule type="cellIs" dxfId="5585" priority="84" operator="equal">
      <formula>"b"</formula>
    </cfRule>
    <cfRule type="cellIs" dxfId="5584" priority="85" operator="equal">
      <formula>"e"</formula>
    </cfRule>
    <cfRule type="cellIs" dxfId="5583" priority="86" operator="equal">
      <formula>"c"</formula>
    </cfRule>
    <cfRule type="cellIs" dxfId="5582" priority="87" operator="equal">
      <formula>"n"</formula>
    </cfRule>
  </conditionalFormatting>
  <conditionalFormatting sqref="P47:AW47">
    <cfRule type="cellIs" dxfId="5581" priority="80" operator="equal">
      <formula>"a"</formula>
    </cfRule>
  </conditionalFormatting>
  <conditionalFormatting sqref="P47:AW47">
    <cfRule type="cellIs" dxfId="5580" priority="76" operator="equal">
      <formula>"b"</formula>
    </cfRule>
    <cfRule type="cellIs" dxfId="5579" priority="77" operator="equal">
      <formula>"e"</formula>
    </cfRule>
    <cfRule type="cellIs" dxfId="5578" priority="78" operator="equal">
      <formula>"c"</formula>
    </cfRule>
    <cfRule type="cellIs" dxfId="5577" priority="79" operator="equal">
      <formula>"n"</formula>
    </cfRule>
  </conditionalFormatting>
  <conditionalFormatting sqref="P49:AW49">
    <cfRule type="cellIs" dxfId="5576" priority="72" operator="equal">
      <formula>"a"</formula>
    </cfRule>
  </conditionalFormatting>
  <conditionalFormatting sqref="P49:AW49">
    <cfRule type="cellIs" dxfId="5575" priority="68" operator="equal">
      <formula>"b"</formula>
    </cfRule>
    <cfRule type="cellIs" dxfId="5574" priority="69" operator="equal">
      <formula>"e"</formula>
    </cfRule>
    <cfRule type="cellIs" dxfId="5573" priority="70" operator="equal">
      <formula>"c"</formula>
    </cfRule>
    <cfRule type="cellIs" dxfId="5572" priority="71" operator="equal">
      <formula>"n"</formula>
    </cfRule>
  </conditionalFormatting>
  <conditionalFormatting sqref="P53:AW53">
    <cfRule type="cellIs" dxfId="5571" priority="64" operator="equal">
      <formula>"a"</formula>
    </cfRule>
  </conditionalFormatting>
  <conditionalFormatting sqref="P53:AW53">
    <cfRule type="cellIs" dxfId="5570" priority="60" operator="equal">
      <formula>"b"</formula>
    </cfRule>
    <cfRule type="cellIs" dxfId="5569" priority="61" operator="equal">
      <formula>"e"</formula>
    </cfRule>
    <cfRule type="cellIs" dxfId="5568" priority="62" operator="equal">
      <formula>"c"</formula>
    </cfRule>
    <cfRule type="cellIs" dxfId="5567" priority="63" operator="equal">
      <formula>"n"</formula>
    </cfRule>
  </conditionalFormatting>
  <conditionalFormatting sqref="P55:AW55">
    <cfRule type="cellIs" dxfId="5566" priority="56" operator="equal">
      <formula>"a"</formula>
    </cfRule>
  </conditionalFormatting>
  <conditionalFormatting sqref="P55:AW55">
    <cfRule type="cellIs" dxfId="5565" priority="52" operator="equal">
      <formula>"b"</formula>
    </cfRule>
    <cfRule type="cellIs" dxfId="5564" priority="53" operator="equal">
      <formula>"e"</formula>
    </cfRule>
    <cfRule type="cellIs" dxfId="5563" priority="54" operator="equal">
      <formula>"c"</formula>
    </cfRule>
    <cfRule type="cellIs" dxfId="5562" priority="55" operator="equal">
      <formula>"n"</formula>
    </cfRule>
  </conditionalFormatting>
  <conditionalFormatting sqref="P57:AW57">
    <cfRule type="cellIs" dxfId="5561" priority="48" operator="equal">
      <formula>"a"</formula>
    </cfRule>
  </conditionalFormatting>
  <conditionalFormatting sqref="P57:AW57">
    <cfRule type="cellIs" dxfId="5560" priority="44" operator="equal">
      <formula>"b"</formula>
    </cfRule>
    <cfRule type="cellIs" dxfId="5559" priority="45" operator="equal">
      <formula>"e"</formula>
    </cfRule>
    <cfRule type="cellIs" dxfId="5558" priority="46" operator="equal">
      <formula>"c"</formula>
    </cfRule>
    <cfRule type="cellIs" dxfId="5557" priority="47" operator="equal">
      <formula>"n"</formula>
    </cfRule>
  </conditionalFormatting>
  <conditionalFormatting sqref="P61:AW61">
    <cfRule type="cellIs" dxfId="5556" priority="40" operator="equal">
      <formula>"a"</formula>
    </cfRule>
  </conditionalFormatting>
  <conditionalFormatting sqref="P61:AW61">
    <cfRule type="cellIs" dxfId="5555" priority="36" operator="equal">
      <formula>"b"</formula>
    </cfRule>
    <cfRule type="cellIs" dxfId="5554" priority="37" operator="equal">
      <formula>"e"</formula>
    </cfRule>
    <cfRule type="cellIs" dxfId="5553" priority="38" operator="equal">
      <formula>"c"</formula>
    </cfRule>
    <cfRule type="cellIs" dxfId="5552" priority="39" operator="equal">
      <formula>"n"</formula>
    </cfRule>
  </conditionalFormatting>
  <conditionalFormatting sqref="P63:AW63">
    <cfRule type="cellIs" dxfId="5551" priority="32" operator="equal">
      <formula>"a"</formula>
    </cfRule>
  </conditionalFormatting>
  <conditionalFormatting sqref="P63:AW63">
    <cfRule type="cellIs" dxfId="5550" priority="28" operator="equal">
      <formula>"b"</formula>
    </cfRule>
    <cfRule type="cellIs" dxfId="5549" priority="29" operator="equal">
      <formula>"e"</formula>
    </cfRule>
    <cfRule type="cellIs" dxfId="5548" priority="30" operator="equal">
      <formula>"c"</formula>
    </cfRule>
    <cfRule type="cellIs" dxfId="5547" priority="31" operator="equal">
      <formula>"n"</formula>
    </cfRule>
  </conditionalFormatting>
  <conditionalFormatting sqref="P67:AW67">
    <cfRule type="cellIs" dxfId="5546" priority="24" operator="equal">
      <formula>"a"</formula>
    </cfRule>
  </conditionalFormatting>
  <conditionalFormatting sqref="P67:AW67">
    <cfRule type="cellIs" dxfId="5545" priority="20" operator="equal">
      <formula>"b"</formula>
    </cfRule>
    <cfRule type="cellIs" dxfId="5544" priority="21" operator="equal">
      <formula>"e"</formula>
    </cfRule>
    <cfRule type="cellIs" dxfId="5543" priority="22" operator="equal">
      <formula>"c"</formula>
    </cfRule>
    <cfRule type="cellIs" dxfId="5542" priority="23" operator="equal">
      <formula>"n"</formula>
    </cfRule>
  </conditionalFormatting>
  <conditionalFormatting sqref="P65:AW65">
    <cfRule type="cellIs" dxfId="5541" priority="13" operator="equal">
      <formula>"a"</formula>
    </cfRule>
  </conditionalFormatting>
  <conditionalFormatting sqref="P65:AW65">
    <cfRule type="cellIs" dxfId="5540" priority="9" operator="equal">
      <formula>"b"</formula>
    </cfRule>
    <cfRule type="cellIs" dxfId="5539" priority="10" operator="equal">
      <formula>"e"</formula>
    </cfRule>
    <cfRule type="cellIs" dxfId="5538" priority="11" operator="equal">
      <formula>"c"</formula>
    </cfRule>
    <cfRule type="cellIs" dxfId="5537" priority="12" operator="equal">
      <formula>"n"</formula>
    </cfRule>
  </conditionalFormatting>
  <conditionalFormatting sqref="P59:AW59">
    <cfRule type="cellIs" dxfId="5536" priority="5" operator="equal">
      <formula>"a"</formula>
    </cfRule>
  </conditionalFormatting>
  <conditionalFormatting sqref="P59:AW59">
    <cfRule type="cellIs" dxfId="5535" priority="1" operator="equal">
      <formula>"b"</formula>
    </cfRule>
    <cfRule type="cellIs" dxfId="5534" priority="2" operator="equal">
      <formula>"e"</formula>
    </cfRule>
    <cfRule type="cellIs" dxfId="5533" priority="3" operator="equal">
      <formula>"c"</formula>
    </cfRule>
    <cfRule type="cellIs" dxfId="5532" priority="4" operator="equal">
      <formula>"n"</formula>
    </cfRule>
  </conditionalFormatting>
  <dataValidations count="1">
    <dataValidation type="list" allowBlank="1" showInputMessage="1" showErrorMessage="1" sqref="AX48:BB48 P31:AW49 P5:AW28 P53:AW68">
      <formula1>$BJ$2:$BJ$6</formula1>
    </dataValidation>
  </dataValidations>
  <pageMargins left="0.70866141732283472" right="0.70866141732283472" top="0.74803149606299213" bottom="0.74803149606299213" header="0.31496062992125984" footer="0.31496062992125984"/>
  <pageSetup paperSize="8" scale="51" orientation="landscape" horizontalDpi="4294967293" r:id="rId1"/>
  <headerFooter differentFirst="1">
    <oddHeader>&amp;C&amp;"-,Bold"&amp;22Hampshire Mathematics Team Assessment Model
&amp;"-,Regular"&amp;16Version 1: March 2015&amp;R&amp;"-,Bold"&amp;18Class:</oddHeader>
    <firstHeader>&amp;L&amp;G&amp;C&amp;"-,Bold"&amp;22Hampshire English Team Assessment Model&amp;"-,Regular"&amp;11
&amp;14July 2015</firstHeader>
    <firstFooter>&amp;L&amp;F</firstFooter>
  </headerFooter>
  <legacyDrawingHF r:id="rId2"/>
  <extLst>
    <ext xmlns:x14="http://schemas.microsoft.com/office/spreadsheetml/2009/9/main" uri="{78C0D931-6437-407d-A8EE-F0AAD7539E65}">
      <x14:conditionalFormattings>
        <x14:conditionalFormatting xmlns:xm="http://schemas.microsoft.com/office/excel/2006/main">
          <x14:cfRule type="containsText" priority="453" operator="containsText" id="{9DED0CC9-F2D6-4E8A-85E0-3294438B7D95}">
            <xm:f>NOT(ISERROR(SEARCH("B",P28)))</xm:f>
            <xm:f>"B"</xm:f>
            <x14:dxf>
              <font>
                <color theme="0"/>
              </font>
              <fill>
                <patternFill>
                  <bgColor rgb="FF7030A0"/>
                </patternFill>
              </fill>
            </x14:dxf>
          </x14:cfRule>
          <x14:cfRule type="containsText" priority="457" operator="containsText" id="{B87500F1-B372-4E26-A560-13794AFC0D9A}">
            <xm:f>NOT(ISERROR(SEARCH("N",P28)))</xm:f>
            <xm:f>"N"</xm:f>
            <x14:dxf>
              <font>
                <color rgb="FF9C0006"/>
              </font>
              <fill>
                <patternFill>
                  <bgColor rgb="FFFFC7CE"/>
                </patternFill>
              </fill>
            </x14:dxf>
          </x14:cfRule>
          <x14:cfRule type="containsText" priority="458" operator="containsText" id="{B2C8B953-E1CD-41C8-9108-940585AE8043}">
            <xm:f>NOT(ISERROR(SEARCH("C",P28)))</xm:f>
            <xm:f>"C"</xm:f>
            <x14:dxf>
              <font>
                <color rgb="FF006100"/>
              </font>
              <fill>
                <patternFill>
                  <bgColor rgb="FFC6EFCE"/>
                </patternFill>
              </fill>
            </x14:dxf>
          </x14:cfRule>
          <xm:sqref>P28:AW28</xm:sqref>
        </x14:conditionalFormatting>
        <x14:conditionalFormatting xmlns:xm="http://schemas.microsoft.com/office/excel/2006/main">
          <x14:cfRule type="containsText" priority="894" operator="containsText" id="{374668B7-B9B5-4B2E-A661-7DE565DF25DC}">
            <xm:f>NOT(ISERROR(SEARCH("B",P43)))</xm:f>
            <xm:f>"B"</xm:f>
            <x14:dxf>
              <font>
                <color theme="0"/>
              </font>
              <fill>
                <patternFill>
                  <bgColor rgb="FF7030A0"/>
                </patternFill>
              </fill>
            </x14:dxf>
          </x14:cfRule>
          <x14:cfRule type="containsText" priority="894" operator="containsText" id="{1FBEC0D3-8533-4DDB-B16E-64DD54638B4D}">
            <xm:f>NOT(ISERROR(SEARCH("N",P43)))</xm:f>
            <xm:f>"N"</xm:f>
            <x14:dxf>
              <font>
                <color rgb="FF9C0006"/>
              </font>
              <fill>
                <patternFill>
                  <bgColor rgb="FFFFC7CE"/>
                </patternFill>
              </fill>
            </x14:dxf>
          </x14:cfRule>
          <x14:cfRule type="containsText" priority="894" operator="containsText" id="{8ACCF556-80C9-40ED-ACD6-BA40FC11B278}">
            <xm:f>NOT(ISERROR(SEARCH("C",P43)))</xm:f>
            <xm:f>"C"</xm:f>
            <x14:dxf>
              <font>
                <color rgb="FF006100"/>
              </font>
              <fill>
                <patternFill>
                  <bgColor rgb="FFC6EFCE"/>
                </patternFill>
              </fill>
            </x14:dxf>
          </x14:cfRule>
          <xm:sqref>P43:AW43</xm:sqref>
        </x14:conditionalFormatting>
        <x14:conditionalFormatting xmlns:xm="http://schemas.microsoft.com/office/excel/2006/main">
          <x14:cfRule type="containsText" priority="900" operator="containsText" id="{F2AF8020-C31A-43A4-89EC-D552DEB034CF}">
            <xm:f>NOT(ISERROR(SEARCH("B",AX28)))</xm:f>
            <xm:f>"B"</xm:f>
            <x14:dxf>
              <font>
                <color theme="0"/>
              </font>
              <fill>
                <patternFill>
                  <bgColor rgb="FF7030A0"/>
                </patternFill>
              </fill>
            </x14:dxf>
          </x14:cfRule>
          <x14:cfRule type="containsText" priority="900" operator="containsText" id="{A8B599E5-529D-44FF-BDC1-D6907A7FB76B}">
            <xm:f>NOT(ISERROR(SEARCH("N",AX28)))</xm:f>
            <xm:f>"N"</xm:f>
            <x14:dxf>
              <font>
                <color rgb="FF9C0006"/>
              </font>
              <fill>
                <patternFill>
                  <bgColor rgb="FFFFC7CE"/>
                </patternFill>
              </fill>
            </x14:dxf>
          </x14:cfRule>
          <x14:cfRule type="containsText" priority="900" operator="containsText" id="{E644CDA9-EF33-442A-9FA1-DA5CC6A6E75A}">
            <xm:f>NOT(ISERROR(SEARCH("C",AX28)))</xm:f>
            <xm:f>"C"</xm:f>
            <x14:dxf>
              <font>
                <color rgb="FF006100"/>
              </font>
              <fill>
                <patternFill>
                  <bgColor rgb="FFC6EFCE"/>
                </patternFill>
              </fill>
            </x14:dxf>
          </x14:cfRule>
          <xm:sqref>AX28:BB28</xm:sqref>
        </x14:conditionalFormatting>
        <x14:conditionalFormatting xmlns:xm="http://schemas.microsoft.com/office/excel/2006/main">
          <x14:cfRule type="containsText" priority="901" operator="containsText" id="{0384C64E-7573-46DB-AEC9-1D04F86C05E1}">
            <xm:f>NOT(ISERROR(SEARCH("B",AX30)))</xm:f>
            <xm:f>"B"</xm:f>
            <x14:dxf>
              <font>
                <color theme="0"/>
              </font>
              <fill>
                <patternFill>
                  <bgColor rgb="FF7030A0"/>
                </patternFill>
              </fill>
            </x14:dxf>
          </x14:cfRule>
          <x14:cfRule type="containsText" priority="901" operator="containsText" id="{A7BFE0E3-0E6A-44A3-A4BA-E4F0C31AD2FA}">
            <xm:f>NOT(ISERROR(SEARCH("N",AX30)))</xm:f>
            <xm:f>"N"</xm:f>
            <x14:dxf>
              <font>
                <color rgb="FF9C0006"/>
              </font>
              <fill>
                <patternFill>
                  <bgColor rgb="FFFFC7CE"/>
                </patternFill>
              </fill>
            </x14:dxf>
          </x14:cfRule>
          <x14:cfRule type="containsText" priority="901" operator="containsText" id="{B2541497-C52E-4F96-8B4C-C62758656591}">
            <xm:f>NOT(ISERROR(SEARCH("C",AX30)))</xm:f>
            <xm:f>"C"</xm:f>
            <x14:dxf>
              <font>
                <color rgb="FF006100"/>
              </font>
              <fill>
                <patternFill>
                  <bgColor rgb="FFC6EFCE"/>
                </patternFill>
              </fill>
            </x14:dxf>
          </x14:cfRule>
          <xm:sqref>AX30:BB30</xm:sqref>
        </x14:conditionalFormatting>
        <x14:conditionalFormatting xmlns:xm="http://schemas.microsoft.com/office/excel/2006/main">
          <x14:cfRule type="containsText" priority="902" operator="containsText" id="{4A927794-8139-49AE-8AEC-C4B7BCA22202}">
            <xm:f>NOT(ISERROR(SEARCH("B",AX34)))</xm:f>
            <xm:f>"B"</xm:f>
            <x14:dxf>
              <font>
                <color theme="0"/>
              </font>
              <fill>
                <patternFill>
                  <bgColor rgb="FF7030A0"/>
                </patternFill>
              </fill>
            </x14:dxf>
          </x14:cfRule>
          <x14:cfRule type="containsText" priority="902" operator="containsText" id="{CBA1F608-39CE-42E9-BA8C-461B0B5E1099}">
            <xm:f>NOT(ISERROR(SEARCH("N",AX34)))</xm:f>
            <xm:f>"N"</xm:f>
            <x14:dxf>
              <font>
                <color rgb="FF9C0006"/>
              </font>
              <fill>
                <patternFill>
                  <bgColor rgb="FFFFC7CE"/>
                </patternFill>
              </fill>
            </x14:dxf>
          </x14:cfRule>
          <x14:cfRule type="containsText" priority="902" operator="containsText" id="{752F32C3-8954-4D73-9871-7E869B38F554}">
            <xm:f>NOT(ISERROR(SEARCH("C",AX34)))</xm:f>
            <xm:f>"C"</xm:f>
            <x14:dxf>
              <font>
                <color rgb="FF006100"/>
              </font>
              <fill>
                <patternFill>
                  <bgColor rgb="FFC6EFCE"/>
                </patternFill>
              </fill>
            </x14:dxf>
          </x14:cfRule>
          <xm:sqref>AX34:BB34</xm:sqref>
        </x14:conditionalFormatting>
        <x14:conditionalFormatting xmlns:xm="http://schemas.microsoft.com/office/excel/2006/main">
          <x14:cfRule type="containsText" priority="903" operator="containsText" id="{B150D188-6F84-46D6-BF4C-366A625D10FE}">
            <xm:f>NOT(ISERROR(SEARCH("B",AX37)))</xm:f>
            <xm:f>"B"</xm:f>
            <x14:dxf>
              <font>
                <color theme="0"/>
              </font>
              <fill>
                <patternFill>
                  <bgColor rgb="FF7030A0"/>
                </patternFill>
              </fill>
            </x14:dxf>
          </x14:cfRule>
          <x14:cfRule type="containsText" priority="903" operator="containsText" id="{E4C7069F-41E1-44AD-975A-0A999AFFEDC1}">
            <xm:f>NOT(ISERROR(SEARCH("N",AX37)))</xm:f>
            <xm:f>"N"</xm:f>
            <x14:dxf>
              <font>
                <color rgb="FF9C0006"/>
              </font>
              <fill>
                <patternFill>
                  <bgColor rgb="FFFFC7CE"/>
                </patternFill>
              </fill>
            </x14:dxf>
          </x14:cfRule>
          <x14:cfRule type="containsText" priority="903" operator="containsText" id="{7C02B325-79ED-43E3-830C-9710746059D0}">
            <xm:f>NOT(ISERROR(SEARCH("C",AX37)))</xm:f>
            <xm:f>"C"</xm:f>
            <x14:dxf>
              <font>
                <color rgb="FF006100"/>
              </font>
              <fill>
                <patternFill>
                  <bgColor rgb="FFC6EFCE"/>
                </patternFill>
              </fill>
            </x14:dxf>
          </x14:cfRule>
          <xm:sqref>AX37:BB37</xm:sqref>
        </x14:conditionalFormatting>
        <x14:conditionalFormatting xmlns:xm="http://schemas.microsoft.com/office/excel/2006/main">
          <x14:cfRule type="containsText" priority="904" operator="containsText" id="{1F31B460-F934-45B5-A2CD-865502F3B365}">
            <xm:f>NOT(ISERROR(SEARCH("B",AX40)))</xm:f>
            <xm:f>"B"</xm:f>
            <x14:dxf>
              <font>
                <color theme="0"/>
              </font>
              <fill>
                <patternFill>
                  <bgColor rgb="FF7030A0"/>
                </patternFill>
              </fill>
            </x14:dxf>
          </x14:cfRule>
          <x14:cfRule type="containsText" priority="904" operator="containsText" id="{F66E18A8-DF2D-4124-BC0A-D4328AC70B94}">
            <xm:f>NOT(ISERROR(SEARCH("N",AX40)))</xm:f>
            <xm:f>"N"</xm:f>
            <x14:dxf>
              <font>
                <color rgb="FF9C0006"/>
              </font>
              <fill>
                <patternFill>
                  <bgColor rgb="FFFFC7CE"/>
                </patternFill>
              </fill>
            </x14:dxf>
          </x14:cfRule>
          <x14:cfRule type="containsText" priority="904" operator="containsText" id="{C6BECB7C-45D0-4F2B-947A-B7712B843A34}">
            <xm:f>NOT(ISERROR(SEARCH("C",AX40)))</xm:f>
            <xm:f>"C"</xm:f>
            <x14:dxf>
              <font>
                <color rgb="FF006100"/>
              </font>
              <fill>
                <patternFill>
                  <bgColor rgb="FFC6EFCE"/>
                </patternFill>
              </fill>
            </x14:dxf>
          </x14:cfRule>
          <xm:sqref>AX40:BB40</xm:sqref>
        </x14:conditionalFormatting>
        <x14:conditionalFormatting xmlns:xm="http://schemas.microsoft.com/office/excel/2006/main">
          <x14:cfRule type="containsText" priority="905" operator="containsText" id="{3ED36E75-D2CD-4270-B78D-DF80E3664939}">
            <xm:f>NOT(ISERROR(SEARCH("B",AX42)))</xm:f>
            <xm:f>"B"</xm:f>
            <x14:dxf>
              <font>
                <color theme="0"/>
              </font>
              <fill>
                <patternFill>
                  <bgColor rgb="FF7030A0"/>
                </patternFill>
              </fill>
            </x14:dxf>
          </x14:cfRule>
          <x14:cfRule type="containsText" priority="905" operator="containsText" id="{19177C5E-3E59-4EAD-A5D6-28132DA07101}">
            <xm:f>NOT(ISERROR(SEARCH("N",AX42)))</xm:f>
            <xm:f>"N"</xm:f>
            <x14:dxf>
              <font>
                <color rgb="FF9C0006"/>
              </font>
              <fill>
                <patternFill>
                  <bgColor rgb="FFFFC7CE"/>
                </patternFill>
              </fill>
            </x14:dxf>
          </x14:cfRule>
          <x14:cfRule type="containsText" priority="905" operator="containsText" id="{B0605DD9-30BA-41AF-855C-15772A11AD6C}">
            <xm:f>NOT(ISERROR(SEARCH("C",AX42)))</xm:f>
            <xm:f>"C"</xm:f>
            <x14:dxf>
              <font>
                <color rgb="FF006100"/>
              </font>
              <fill>
                <patternFill>
                  <bgColor rgb="FFC6EFCE"/>
                </patternFill>
              </fill>
            </x14:dxf>
          </x14:cfRule>
          <xm:sqref>AX42:BB42</xm:sqref>
        </x14:conditionalFormatting>
        <x14:conditionalFormatting xmlns:xm="http://schemas.microsoft.com/office/excel/2006/main">
          <x14:cfRule type="containsText" priority="906" operator="containsText" id="{D5FED525-D926-4EB0-99D3-36BBD3315D1A}">
            <xm:f>NOT(ISERROR(SEARCH("B",AX44)))</xm:f>
            <xm:f>"B"</xm:f>
            <x14:dxf>
              <font>
                <color theme="0"/>
              </font>
              <fill>
                <patternFill>
                  <bgColor rgb="FF7030A0"/>
                </patternFill>
              </fill>
            </x14:dxf>
          </x14:cfRule>
          <x14:cfRule type="containsText" priority="906" operator="containsText" id="{D3B77CCB-7C9C-4EDA-8AF9-75C7BD83B701}">
            <xm:f>NOT(ISERROR(SEARCH("N",AX44)))</xm:f>
            <xm:f>"N"</xm:f>
            <x14:dxf>
              <font>
                <color rgb="FF9C0006"/>
              </font>
              <fill>
                <patternFill>
                  <bgColor rgb="FFFFC7CE"/>
                </patternFill>
              </fill>
            </x14:dxf>
          </x14:cfRule>
          <x14:cfRule type="containsText" priority="906" operator="containsText" id="{2B5514BC-6F83-4D18-A239-6F8D5A46BC2C}">
            <xm:f>NOT(ISERROR(SEARCH("C",AX44)))</xm:f>
            <xm:f>"C"</xm:f>
            <x14:dxf>
              <font>
                <color rgb="FF006100"/>
              </font>
              <fill>
                <patternFill>
                  <bgColor rgb="FFC6EFCE"/>
                </patternFill>
              </fill>
            </x14:dxf>
          </x14:cfRule>
          <xm:sqref>AX44:BB44</xm:sqref>
        </x14:conditionalFormatting>
        <x14:conditionalFormatting xmlns:xm="http://schemas.microsoft.com/office/excel/2006/main">
          <x14:cfRule type="containsText" priority="907" operator="containsText" id="{BFEBCF78-1215-457F-AB00-5CF85A12F4C9}">
            <xm:f>NOT(ISERROR(SEARCH("B",AX46)))</xm:f>
            <xm:f>"B"</xm:f>
            <x14:dxf>
              <font>
                <color theme="0"/>
              </font>
              <fill>
                <patternFill>
                  <bgColor rgb="FF7030A0"/>
                </patternFill>
              </fill>
            </x14:dxf>
          </x14:cfRule>
          <x14:cfRule type="containsText" priority="907" operator="containsText" id="{EBEE12E3-B31C-4851-823A-37D1CF9F3CBA}">
            <xm:f>NOT(ISERROR(SEARCH("N",AX46)))</xm:f>
            <xm:f>"N"</xm:f>
            <x14:dxf>
              <font>
                <color rgb="FF9C0006"/>
              </font>
              <fill>
                <patternFill>
                  <bgColor rgb="FFFFC7CE"/>
                </patternFill>
              </fill>
            </x14:dxf>
          </x14:cfRule>
          <x14:cfRule type="containsText" priority="907" operator="containsText" id="{EE2F8914-25B7-4781-9EA2-B980C6D7822C}">
            <xm:f>NOT(ISERROR(SEARCH("C",AX46)))</xm:f>
            <xm:f>"C"</xm:f>
            <x14:dxf>
              <font>
                <color rgb="FF006100"/>
              </font>
              <fill>
                <patternFill>
                  <bgColor rgb="FFC6EFCE"/>
                </patternFill>
              </fill>
            </x14:dxf>
          </x14:cfRule>
          <xm:sqref>AX46:BB46</xm:sqref>
        </x14:conditionalFormatting>
        <x14:conditionalFormatting xmlns:xm="http://schemas.microsoft.com/office/excel/2006/main">
          <x14:cfRule type="containsText" priority="909" operator="containsText" id="{6FBFE554-C6C4-4B36-B91A-F61676DDB8EA}">
            <xm:f>NOT(ISERROR(SEARCH("B",AX50)))</xm:f>
            <xm:f>"B"</xm:f>
            <x14:dxf>
              <font>
                <color theme="0"/>
              </font>
              <fill>
                <patternFill>
                  <bgColor rgb="FF7030A0"/>
                </patternFill>
              </fill>
            </x14:dxf>
          </x14:cfRule>
          <x14:cfRule type="containsText" priority="909" operator="containsText" id="{A1E344C6-95BE-4D25-AD24-3E46521BC196}">
            <xm:f>NOT(ISERROR(SEARCH("N",AX50)))</xm:f>
            <xm:f>"N"</xm:f>
            <x14:dxf>
              <font>
                <color rgb="FF9C0006"/>
              </font>
              <fill>
                <patternFill>
                  <bgColor rgb="FFFFC7CE"/>
                </patternFill>
              </fill>
            </x14:dxf>
          </x14:cfRule>
          <x14:cfRule type="containsText" priority="909" operator="containsText" id="{94E29A42-D24B-4A0C-BF14-60E91BAC5377}">
            <xm:f>NOT(ISERROR(SEARCH("C",AX50)))</xm:f>
            <xm:f>"C"</xm:f>
            <x14:dxf>
              <font>
                <color rgb="FF006100"/>
              </font>
              <fill>
                <patternFill>
                  <bgColor rgb="FFC6EFCE"/>
                </patternFill>
              </fill>
            </x14:dxf>
          </x14:cfRule>
          <xm:sqref>AX50:BB50</xm:sqref>
        </x14:conditionalFormatting>
        <x14:conditionalFormatting xmlns:xm="http://schemas.microsoft.com/office/excel/2006/main">
          <x14:cfRule type="containsText" priority="910" operator="containsText" id="{C9915AA9-1893-4393-88B5-DF1A2B0C986E}">
            <xm:f>NOT(ISERROR(SEARCH("B",AX52)))</xm:f>
            <xm:f>"B"</xm:f>
            <x14:dxf>
              <font>
                <color theme="0"/>
              </font>
              <fill>
                <patternFill>
                  <bgColor rgb="FF7030A0"/>
                </patternFill>
              </fill>
            </x14:dxf>
          </x14:cfRule>
          <x14:cfRule type="containsText" priority="910" operator="containsText" id="{F1936D05-567B-4289-BE4A-180B1847F9AC}">
            <xm:f>NOT(ISERROR(SEARCH("N",AX52)))</xm:f>
            <xm:f>"N"</xm:f>
            <x14:dxf>
              <font>
                <color rgb="FF9C0006"/>
              </font>
              <fill>
                <patternFill>
                  <bgColor rgb="FFFFC7CE"/>
                </patternFill>
              </fill>
            </x14:dxf>
          </x14:cfRule>
          <x14:cfRule type="containsText" priority="910" operator="containsText" id="{9AA4C9A1-1E4F-490B-A60D-FE358AF32538}">
            <xm:f>NOT(ISERROR(SEARCH("C",AX52)))</xm:f>
            <xm:f>"C"</xm:f>
            <x14:dxf>
              <font>
                <color rgb="FF006100"/>
              </font>
              <fill>
                <patternFill>
                  <bgColor rgb="FFC6EFCE"/>
                </patternFill>
              </fill>
            </x14:dxf>
          </x14:cfRule>
          <xm:sqref>AX52:BB52</xm:sqref>
        </x14:conditionalFormatting>
        <x14:conditionalFormatting xmlns:xm="http://schemas.microsoft.com/office/excel/2006/main">
          <x14:cfRule type="containsText" priority="911" operator="containsText" id="{E5801B55-DBB2-4B0F-B19B-B6BBCF06543E}">
            <xm:f>NOT(ISERROR(SEARCH("B",AX54)))</xm:f>
            <xm:f>"B"</xm:f>
            <x14:dxf>
              <font>
                <color theme="0"/>
              </font>
              <fill>
                <patternFill>
                  <bgColor rgb="FF7030A0"/>
                </patternFill>
              </fill>
            </x14:dxf>
          </x14:cfRule>
          <x14:cfRule type="containsText" priority="911" operator="containsText" id="{69916080-0E1F-4167-B9FC-F5F303A006C7}">
            <xm:f>NOT(ISERROR(SEARCH("N",AX54)))</xm:f>
            <xm:f>"N"</xm:f>
            <x14:dxf>
              <font>
                <color rgb="FF9C0006"/>
              </font>
              <fill>
                <patternFill>
                  <bgColor rgb="FFFFC7CE"/>
                </patternFill>
              </fill>
            </x14:dxf>
          </x14:cfRule>
          <x14:cfRule type="containsText" priority="911" operator="containsText" id="{EDCB0411-1FCF-4130-B246-BB2EFC5ED975}">
            <xm:f>NOT(ISERROR(SEARCH("C",AX54)))</xm:f>
            <xm:f>"C"</xm:f>
            <x14:dxf>
              <font>
                <color rgb="FF006100"/>
              </font>
              <fill>
                <patternFill>
                  <bgColor rgb="FFC6EFCE"/>
                </patternFill>
              </fill>
            </x14:dxf>
          </x14:cfRule>
          <xm:sqref>AX54:BB54</xm:sqref>
        </x14:conditionalFormatting>
        <x14:conditionalFormatting xmlns:xm="http://schemas.microsoft.com/office/excel/2006/main">
          <x14:cfRule type="containsText" priority="912" operator="containsText" id="{AEB8DB1B-BD13-4CAA-B19B-147BB54B812B}">
            <xm:f>NOT(ISERROR(SEARCH("B",AX56)))</xm:f>
            <xm:f>"B"</xm:f>
            <x14:dxf>
              <font>
                <color theme="0"/>
              </font>
              <fill>
                <patternFill>
                  <bgColor rgb="FF7030A0"/>
                </patternFill>
              </fill>
            </x14:dxf>
          </x14:cfRule>
          <x14:cfRule type="containsText" priority="912" operator="containsText" id="{F544F553-DC1A-4FFB-9DA7-E344218F07E1}">
            <xm:f>NOT(ISERROR(SEARCH("N",AX56)))</xm:f>
            <xm:f>"N"</xm:f>
            <x14:dxf>
              <font>
                <color rgb="FF9C0006"/>
              </font>
              <fill>
                <patternFill>
                  <bgColor rgb="FFFFC7CE"/>
                </patternFill>
              </fill>
            </x14:dxf>
          </x14:cfRule>
          <x14:cfRule type="containsText" priority="912" operator="containsText" id="{86458113-3B91-4C34-9E2A-9D4344B54AD5}">
            <xm:f>NOT(ISERROR(SEARCH("C",AX56)))</xm:f>
            <xm:f>"C"</xm:f>
            <x14:dxf>
              <font>
                <color rgb="FF006100"/>
              </font>
              <fill>
                <patternFill>
                  <bgColor rgb="FFC6EFCE"/>
                </patternFill>
              </fill>
            </x14:dxf>
          </x14:cfRule>
          <xm:sqref>AX56:BB56</xm:sqref>
        </x14:conditionalFormatting>
        <x14:conditionalFormatting xmlns:xm="http://schemas.microsoft.com/office/excel/2006/main">
          <x14:cfRule type="containsText" priority="913" operator="containsText" id="{8E93BDC9-C008-42B1-86C5-D4052442A9A3}">
            <xm:f>NOT(ISERROR(SEARCH("B",AX68)))</xm:f>
            <xm:f>"B"</xm:f>
            <x14:dxf>
              <font>
                <color theme="0"/>
              </font>
              <fill>
                <patternFill>
                  <bgColor rgb="FF7030A0"/>
                </patternFill>
              </fill>
            </x14:dxf>
          </x14:cfRule>
          <x14:cfRule type="containsText" priority="913" operator="containsText" id="{1BBACC32-D499-4A8C-9B3C-F474EF2BE8D8}">
            <xm:f>NOT(ISERROR(SEARCH("N",AX68)))</xm:f>
            <xm:f>"N"</xm:f>
            <x14:dxf>
              <font>
                <color rgb="FF9C0006"/>
              </font>
              <fill>
                <patternFill>
                  <bgColor rgb="FFFFC7CE"/>
                </patternFill>
              </fill>
            </x14:dxf>
          </x14:cfRule>
          <x14:cfRule type="containsText" priority="913" operator="containsText" id="{0201D619-3121-4F56-8B1F-6EE94788F586}">
            <xm:f>NOT(ISERROR(SEARCH("C",AX68)))</xm:f>
            <xm:f>"C"</xm:f>
            <x14:dxf>
              <font>
                <color rgb="FF006100"/>
              </font>
              <fill>
                <patternFill>
                  <bgColor rgb="FFC6EFCE"/>
                </patternFill>
              </fill>
            </x14:dxf>
          </x14:cfRule>
          <xm:sqref>AX68:BB68</xm:sqref>
        </x14:conditionalFormatting>
        <x14:conditionalFormatting xmlns:xm="http://schemas.microsoft.com/office/excel/2006/main">
          <x14:cfRule type="containsText" priority="185" operator="containsText" id="{48EA65EF-F65B-4289-B952-EA56F99F4244}">
            <xm:f>NOT(ISERROR(SEARCH("B",P5)))</xm:f>
            <xm:f>"B"</xm:f>
            <x14:dxf>
              <font>
                <color theme="0"/>
              </font>
              <fill>
                <patternFill>
                  <bgColor rgb="FF7030A0"/>
                </patternFill>
              </fill>
            </x14:dxf>
          </x14:cfRule>
          <x14:cfRule type="containsText" priority="186" operator="containsText" id="{5780FA7C-0C09-46D9-B5BB-F8C3BF8C6BC0}">
            <xm:f>NOT(ISERROR(SEARCH("N",P5)))</xm:f>
            <xm:f>"N"</xm:f>
            <x14:dxf>
              <font>
                <color rgb="FF9C0006"/>
              </font>
              <fill>
                <patternFill>
                  <bgColor rgb="FFFFC7CE"/>
                </patternFill>
              </fill>
            </x14:dxf>
          </x14:cfRule>
          <x14:cfRule type="containsText" priority="187" operator="containsText" id="{B655C86C-1D9B-42EA-8EE1-73311B2B3084}">
            <xm:f>NOT(ISERROR(SEARCH("C",P5)))</xm:f>
            <xm:f>"C"</xm:f>
            <x14:dxf>
              <font>
                <color rgb="FF006100"/>
              </font>
              <fill>
                <patternFill>
                  <bgColor rgb="FFC6EFCE"/>
                </patternFill>
              </fill>
            </x14:dxf>
          </x14:cfRule>
          <xm:sqref>P5:AW8</xm:sqref>
        </x14:conditionalFormatting>
        <x14:conditionalFormatting xmlns:xm="http://schemas.microsoft.com/office/excel/2006/main">
          <x14:cfRule type="containsText" priority="177" operator="containsText" id="{55360A8C-C7C8-4887-92C7-C555C1D15B0D}">
            <xm:f>NOT(ISERROR(SEARCH("B",P10)))</xm:f>
            <xm:f>"B"</xm:f>
            <x14:dxf>
              <font>
                <color theme="0"/>
              </font>
              <fill>
                <patternFill>
                  <bgColor rgb="FF7030A0"/>
                </patternFill>
              </fill>
            </x14:dxf>
          </x14:cfRule>
          <x14:cfRule type="containsText" priority="178" operator="containsText" id="{9D6EA6E8-BB25-41BC-9535-5BEC6624E2D0}">
            <xm:f>NOT(ISERROR(SEARCH("N",P10)))</xm:f>
            <xm:f>"N"</xm:f>
            <x14:dxf>
              <font>
                <color rgb="FF9C0006"/>
              </font>
              <fill>
                <patternFill>
                  <bgColor rgb="FFFFC7CE"/>
                </patternFill>
              </fill>
            </x14:dxf>
          </x14:cfRule>
          <x14:cfRule type="containsText" priority="179" operator="containsText" id="{9DC0EB6E-EDE2-42B7-BC4A-8B60FC675935}">
            <xm:f>NOT(ISERROR(SEARCH("C",P10)))</xm:f>
            <xm:f>"C"</xm:f>
            <x14:dxf>
              <font>
                <color rgb="FF006100"/>
              </font>
              <fill>
                <patternFill>
                  <bgColor rgb="FFC6EFCE"/>
                </patternFill>
              </fill>
            </x14:dxf>
          </x14:cfRule>
          <xm:sqref>P10:AW13</xm:sqref>
        </x14:conditionalFormatting>
        <x14:conditionalFormatting xmlns:xm="http://schemas.microsoft.com/office/excel/2006/main">
          <x14:cfRule type="containsText" priority="169" operator="containsText" id="{38BEA513-41E3-480A-95DB-DBE1F09DCA0E}">
            <xm:f>NOT(ISERROR(SEARCH("B",P15)))</xm:f>
            <xm:f>"B"</xm:f>
            <x14:dxf>
              <font>
                <color theme="0"/>
              </font>
              <fill>
                <patternFill>
                  <bgColor rgb="FF7030A0"/>
                </patternFill>
              </fill>
            </x14:dxf>
          </x14:cfRule>
          <x14:cfRule type="containsText" priority="170" operator="containsText" id="{75BF52C1-F3BE-4785-9E79-99C8C79CCF58}">
            <xm:f>NOT(ISERROR(SEARCH("N",P15)))</xm:f>
            <xm:f>"N"</xm:f>
            <x14:dxf>
              <font>
                <color rgb="FF9C0006"/>
              </font>
              <fill>
                <patternFill>
                  <bgColor rgb="FFFFC7CE"/>
                </patternFill>
              </fill>
            </x14:dxf>
          </x14:cfRule>
          <x14:cfRule type="containsText" priority="171" operator="containsText" id="{8820DFAB-0628-43A4-BB5A-CB796FE77547}">
            <xm:f>NOT(ISERROR(SEARCH("C",P15)))</xm:f>
            <xm:f>"C"</xm:f>
            <x14:dxf>
              <font>
                <color rgb="FF006100"/>
              </font>
              <fill>
                <patternFill>
                  <bgColor rgb="FFC6EFCE"/>
                </patternFill>
              </fill>
            </x14:dxf>
          </x14:cfRule>
          <xm:sqref>P15:AW15</xm:sqref>
        </x14:conditionalFormatting>
        <x14:conditionalFormatting xmlns:xm="http://schemas.microsoft.com/office/excel/2006/main">
          <x14:cfRule type="containsText" priority="161" operator="containsText" id="{655E95D2-EF2A-46DC-AF3E-347C67B0D36D}">
            <xm:f>NOT(ISERROR(SEARCH("B",P17)))</xm:f>
            <xm:f>"B"</xm:f>
            <x14:dxf>
              <font>
                <color theme="0"/>
              </font>
              <fill>
                <patternFill>
                  <bgColor rgb="FF7030A0"/>
                </patternFill>
              </fill>
            </x14:dxf>
          </x14:cfRule>
          <x14:cfRule type="containsText" priority="162" operator="containsText" id="{6F1DE120-7302-483D-8C0B-3FB9A398CA55}">
            <xm:f>NOT(ISERROR(SEARCH("N",P17)))</xm:f>
            <xm:f>"N"</xm:f>
            <x14:dxf>
              <font>
                <color rgb="FF9C0006"/>
              </font>
              <fill>
                <patternFill>
                  <bgColor rgb="FFFFC7CE"/>
                </patternFill>
              </fill>
            </x14:dxf>
          </x14:cfRule>
          <x14:cfRule type="containsText" priority="163" operator="containsText" id="{ED7A03D1-1D2F-4DE3-8F02-FC72A50EBDDE}">
            <xm:f>NOT(ISERROR(SEARCH("C",P17)))</xm:f>
            <xm:f>"C"</xm:f>
            <x14:dxf>
              <font>
                <color rgb="FF006100"/>
              </font>
              <fill>
                <patternFill>
                  <bgColor rgb="FFC6EFCE"/>
                </patternFill>
              </fill>
            </x14:dxf>
          </x14:cfRule>
          <xm:sqref>P17:AW17</xm:sqref>
        </x14:conditionalFormatting>
        <x14:conditionalFormatting xmlns:xm="http://schemas.microsoft.com/office/excel/2006/main">
          <x14:cfRule type="containsText" priority="153" operator="containsText" id="{BB1EA7A2-3FAA-431B-A98B-D360E2599468}">
            <xm:f>NOT(ISERROR(SEARCH("B",P19)))</xm:f>
            <xm:f>"B"</xm:f>
            <x14:dxf>
              <font>
                <color theme="0"/>
              </font>
              <fill>
                <patternFill>
                  <bgColor rgb="FF7030A0"/>
                </patternFill>
              </fill>
            </x14:dxf>
          </x14:cfRule>
          <x14:cfRule type="containsText" priority="154" operator="containsText" id="{5E824C66-7D1A-4A24-B796-68CCCDABB48D}">
            <xm:f>NOT(ISERROR(SEARCH("N",P19)))</xm:f>
            <xm:f>"N"</xm:f>
            <x14:dxf>
              <font>
                <color rgb="FF9C0006"/>
              </font>
              <fill>
                <patternFill>
                  <bgColor rgb="FFFFC7CE"/>
                </patternFill>
              </fill>
            </x14:dxf>
          </x14:cfRule>
          <x14:cfRule type="containsText" priority="155" operator="containsText" id="{C948B2C2-8ABE-4266-9678-E9751BD216A7}">
            <xm:f>NOT(ISERROR(SEARCH("C",P19)))</xm:f>
            <xm:f>"C"</xm:f>
            <x14:dxf>
              <font>
                <color rgb="FF006100"/>
              </font>
              <fill>
                <patternFill>
                  <bgColor rgb="FFC6EFCE"/>
                </patternFill>
              </fill>
            </x14:dxf>
          </x14:cfRule>
          <xm:sqref>P19:AW20</xm:sqref>
        </x14:conditionalFormatting>
        <x14:conditionalFormatting xmlns:xm="http://schemas.microsoft.com/office/excel/2006/main">
          <x14:cfRule type="containsText" priority="145" operator="containsText" id="{A7FD4575-2075-4858-A923-0F5C8B68FA10}">
            <xm:f>NOT(ISERROR(SEARCH("B",P22)))</xm:f>
            <xm:f>"B"</xm:f>
            <x14:dxf>
              <font>
                <color theme="0"/>
              </font>
              <fill>
                <patternFill>
                  <bgColor rgb="FF7030A0"/>
                </patternFill>
              </fill>
            </x14:dxf>
          </x14:cfRule>
          <x14:cfRule type="containsText" priority="146" operator="containsText" id="{3E3DB662-E5B3-47A3-B587-92D0DC87D12E}">
            <xm:f>NOT(ISERROR(SEARCH("N",P22)))</xm:f>
            <xm:f>"N"</xm:f>
            <x14:dxf>
              <font>
                <color rgb="FF9C0006"/>
              </font>
              <fill>
                <patternFill>
                  <bgColor rgb="FFFFC7CE"/>
                </patternFill>
              </fill>
            </x14:dxf>
          </x14:cfRule>
          <x14:cfRule type="containsText" priority="147" operator="containsText" id="{904281A6-24D2-4342-B05B-D368D1BAF2FC}">
            <xm:f>NOT(ISERROR(SEARCH("C",P22)))</xm:f>
            <xm:f>"C"</xm:f>
            <x14:dxf>
              <font>
                <color rgb="FF006100"/>
              </font>
              <fill>
                <patternFill>
                  <bgColor rgb="FFC6EFCE"/>
                </patternFill>
              </fill>
            </x14:dxf>
          </x14:cfRule>
          <xm:sqref>P22:AW23</xm:sqref>
        </x14:conditionalFormatting>
        <x14:conditionalFormatting xmlns:xm="http://schemas.microsoft.com/office/excel/2006/main">
          <x14:cfRule type="containsText" priority="137" operator="containsText" id="{15D5DE21-A64A-4177-AB89-77863A03D8B0}">
            <xm:f>NOT(ISERROR(SEARCH("B",P25)))</xm:f>
            <xm:f>"B"</xm:f>
            <x14:dxf>
              <font>
                <color theme="0"/>
              </font>
              <fill>
                <patternFill>
                  <bgColor rgb="FF7030A0"/>
                </patternFill>
              </fill>
            </x14:dxf>
          </x14:cfRule>
          <x14:cfRule type="containsText" priority="138" operator="containsText" id="{3A9644A9-15F4-4C06-A154-C3B379C97606}">
            <xm:f>NOT(ISERROR(SEARCH("N",P25)))</xm:f>
            <xm:f>"N"</xm:f>
            <x14:dxf>
              <font>
                <color rgb="FF9C0006"/>
              </font>
              <fill>
                <patternFill>
                  <bgColor rgb="FFFFC7CE"/>
                </patternFill>
              </fill>
            </x14:dxf>
          </x14:cfRule>
          <x14:cfRule type="containsText" priority="139" operator="containsText" id="{C91714B0-C154-4854-A106-16441BDA1201}">
            <xm:f>NOT(ISERROR(SEARCH("C",P25)))</xm:f>
            <xm:f>"C"</xm:f>
            <x14:dxf>
              <font>
                <color rgb="FF006100"/>
              </font>
              <fill>
                <patternFill>
                  <bgColor rgb="FFC6EFCE"/>
                </patternFill>
              </fill>
            </x14:dxf>
          </x14:cfRule>
          <xm:sqref>P25:AW25</xm:sqref>
        </x14:conditionalFormatting>
        <x14:conditionalFormatting xmlns:xm="http://schemas.microsoft.com/office/excel/2006/main">
          <x14:cfRule type="containsText" priority="129" operator="containsText" id="{F07A891E-4D7E-4628-8F7C-8890334FACA7}">
            <xm:f>NOT(ISERROR(SEARCH("B",P27)))</xm:f>
            <xm:f>"B"</xm:f>
            <x14:dxf>
              <font>
                <color theme="0"/>
              </font>
              <fill>
                <patternFill>
                  <bgColor rgb="FF7030A0"/>
                </patternFill>
              </fill>
            </x14:dxf>
          </x14:cfRule>
          <x14:cfRule type="containsText" priority="130" operator="containsText" id="{7B3BDBB8-073E-40F4-B621-A26FF382A7B0}">
            <xm:f>NOT(ISERROR(SEARCH("N",P27)))</xm:f>
            <xm:f>"N"</xm:f>
            <x14:dxf>
              <font>
                <color rgb="FF9C0006"/>
              </font>
              <fill>
                <patternFill>
                  <bgColor rgb="FFFFC7CE"/>
                </patternFill>
              </fill>
            </x14:dxf>
          </x14:cfRule>
          <x14:cfRule type="containsText" priority="131" operator="containsText" id="{0B6285E7-3D0B-4366-8348-9122BF37E9AF}">
            <xm:f>NOT(ISERROR(SEARCH("C",P27)))</xm:f>
            <xm:f>"C"</xm:f>
            <x14:dxf>
              <font>
                <color rgb="FF006100"/>
              </font>
              <fill>
                <patternFill>
                  <bgColor rgb="FFC6EFCE"/>
                </patternFill>
              </fill>
            </x14:dxf>
          </x14:cfRule>
          <xm:sqref>P27:AW27</xm:sqref>
        </x14:conditionalFormatting>
        <x14:conditionalFormatting xmlns:xm="http://schemas.microsoft.com/office/excel/2006/main">
          <x14:cfRule type="containsText" priority="121" operator="containsText" id="{8468F2CC-0457-49B4-A3D8-C9B60131CA86}">
            <xm:f>NOT(ISERROR(SEARCH("B",P31)))</xm:f>
            <xm:f>"B"</xm:f>
            <x14:dxf>
              <font>
                <color theme="0"/>
              </font>
              <fill>
                <patternFill>
                  <bgColor rgb="FF7030A0"/>
                </patternFill>
              </fill>
            </x14:dxf>
          </x14:cfRule>
          <x14:cfRule type="containsText" priority="122" operator="containsText" id="{787C600F-4C69-44E5-9A46-E2D94E15EBB8}">
            <xm:f>NOT(ISERROR(SEARCH("N",P31)))</xm:f>
            <xm:f>"N"</xm:f>
            <x14:dxf>
              <font>
                <color rgb="FF9C0006"/>
              </font>
              <fill>
                <patternFill>
                  <bgColor rgb="FFFFC7CE"/>
                </patternFill>
              </fill>
            </x14:dxf>
          </x14:cfRule>
          <x14:cfRule type="containsText" priority="123" operator="containsText" id="{2AD9B56F-C117-46B3-BF44-67817F76713F}">
            <xm:f>NOT(ISERROR(SEARCH("C",P31)))</xm:f>
            <xm:f>"C"</xm:f>
            <x14:dxf>
              <font>
                <color rgb="FF006100"/>
              </font>
              <fill>
                <patternFill>
                  <bgColor rgb="FFC6EFCE"/>
                </patternFill>
              </fill>
            </x14:dxf>
          </x14:cfRule>
          <xm:sqref>P31:AW33</xm:sqref>
        </x14:conditionalFormatting>
        <x14:conditionalFormatting xmlns:xm="http://schemas.microsoft.com/office/excel/2006/main">
          <x14:cfRule type="containsText" priority="113" operator="containsText" id="{928C6B56-9FC1-4AD8-A35B-F498CE3DB67D}">
            <xm:f>NOT(ISERROR(SEARCH("B",P35)))</xm:f>
            <xm:f>"B"</xm:f>
            <x14:dxf>
              <font>
                <color theme="0"/>
              </font>
              <fill>
                <patternFill>
                  <bgColor rgb="FF7030A0"/>
                </patternFill>
              </fill>
            </x14:dxf>
          </x14:cfRule>
          <x14:cfRule type="containsText" priority="114" operator="containsText" id="{0AB47A84-9AA8-4384-8506-68E04A946583}">
            <xm:f>NOT(ISERROR(SEARCH("N",P35)))</xm:f>
            <xm:f>"N"</xm:f>
            <x14:dxf>
              <font>
                <color rgb="FF9C0006"/>
              </font>
              <fill>
                <patternFill>
                  <bgColor rgb="FFFFC7CE"/>
                </patternFill>
              </fill>
            </x14:dxf>
          </x14:cfRule>
          <x14:cfRule type="containsText" priority="115" operator="containsText" id="{4F585676-BEC8-4DC5-A009-BB9940E668D5}">
            <xm:f>NOT(ISERROR(SEARCH("C",P35)))</xm:f>
            <xm:f>"C"</xm:f>
            <x14:dxf>
              <font>
                <color rgb="FF006100"/>
              </font>
              <fill>
                <patternFill>
                  <bgColor rgb="FFC6EFCE"/>
                </patternFill>
              </fill>
            </x14:dxf>
          </x14:cfRule>
          <xm:sqref>P35:AW36</xm:sqref>
        </x14:conditionalFormatting>
        <x14:conditionalFormatting xmlns:xm="http://schemas.microsoft.com/office/excel/2006/main">
          <x14:cfRule type="containsText" priority="105" operator="containsText" id="{574B06ED-D750-4ECC-9FC3-11AD058DD9B4}">
            <xm:f>NOT(ISERROR(SEARCH("B",P38)))</xm:f>
            <xm:f>"B"</xm:f>
            <x14:dxf>
              <font>
                <color theme="0"/>
              </font>
              <fill>
                <patternFill>
                  <bgColor rgb="FF7030A0"/>
                </patternFill>
              </fill>
            </x14:dxf>
          </x14:cfRule>
          <x14:cfRule type="containsText" priority="106" operator="containsText" id="{832138DE-8E89-4007-B33D-B23D63034DCF}">
            <xm:f>NOT(ISERROR(SEARCH("N",P38)))</xm:f>
            <xm:f>"N"</xm:f>
            <x14:dxf>
              <font>
                <color rgb="FF9C0006"/>
              </font>
              <fill>
                <patternFill>
                  <bgColor rgb="FFFFC7CE"/>
                </patternFill>
              </fill>
            </x14:dxf>
          </x14:cfRule>
          <x14:cfRule type="containsText" priority="107" operator="containsText" id="{641C2F9E-3721-44F5-8801-C06F10ACB2BD}">
            <xm:f>NOT(ISERROR(SEARCH("C",P38)))</xm:f>
            <xm:f>"C"</xm:f>
            <x14:dxf>
              <font>
                <color rgb="FF006100"/>
              </font>
              <fill>
                <patternFill>
                  <bgColor rgb="FFC6EFCE"/>
                </patternFill>
              </fill>
            </x14:dxf>
          </x14:cfRule>
          <xm:sqref>P38:AW39</xm:sqref>
        </x14:conditionalFormatting>
        <x14:conditionalFormatting xmlns:xm="http://schemas.microsoft.com/office/excel/2006/main">
          <x14:cfRule type="containsText" priority="97" operator="containsText" id="{29E60513-A132-4BFB-AB41-F0BD5930962E}">
            <xm:f>NOT(ISERROR(SEARCH("B",P41)))</xm:f>
            <xm:f>"B"</xm:f>
            <x14:dxf>
              <font>
                <color theme="0"/>
              </font>
              <fill>
                <patternFill>
                  <bgColor rgb="FF7030A0"/>
                </patternFill>
              </fill>
            </x14:dxf>
          </x14:cfRule>
          <x14:cfRule type="containsText" priority="98" operator="containsText" id="{13DA2B71-2424-4C2A-A18E-B9EC2BCC8BE7}">
            <xm:f>NOT(ISERROR(SEARCH("N",P41)))</xm:f>
            <xm:f>"N"</xm:f>
            <x14:dxf>
              <font>
                <color rgb="FF9C0006"/>
              </font>
              <fill>
                <patternFill>
                  <bgColor rgb="FFFFC7CE"/>
                </patternFill>
              </fill>
            </x14:dxf>
          </x14:cfRule>
          <x14:cfRule type="containsText" priority="99" operator="containsText" id="{1BFB8AAE-DA75-4252-8A7C-BDF86136FDA4}">
            <xm:f>NOT(ISERROR(SEARCH("C",P41)))</xm:f>
            <xm:f>"C"</xm:f>
            <x14:dxf>
              <font>
                <color rgb="FF006100"/>
              </font>
              <fill>
                <patternFill>
                  <bgColor rgb="FFC6EFCE"/>
                </patternFill>
              </fill>
            </x14:dxf>
          </x14:cfRule>
          <xm:sqref>P41:AW41</xm:sqref>
        </x14:conditionalFormatting>
        <x14:conditionalFormatting xmlns:xm="http://schemas.microsoft.com/office/excel/2006/main">
          <x14:cfRule type="containsText" priority="81" operator="containsText" id="{619488A6-2D29-4B8D-9457-5A1022993E9F}">
            <xm:f>NOT(ISERROR(SEARCH("B",P45)))</xm:f>
            <xm:f>"B"</xm:f>
            <x14:dxf>
              <font>
                <color theme="0"/>
              </font>
              <fill>
                <patternFill>
                  <bgColor rgb="FF7030A0"/>
                </patternFill>
              </fill>
            </x14:dxf>
          </x14:cfRule>
          <x14:cfRule type="containsText" priority="82" operator="containsText" id="{BCA5A385-5029-45E7-8A2D-F3DEC46E0273}">
            <xm:f>NOT(ISERROR(SEARCH("N",P45)))</xm:f>
            <xm:f>"N"</xm:f>
            <x14:dxf>
              <font>
                <color rgb="FF9C0006"/>
              </font>
              <fill>
                <patternFill>
                  <bgColor rgb="FFFFC7CE"/>
                </patternFill>
              </fill>
            </x14:dxf>
          </x14:cfRule>
          <x14:cfRule type="containsText" priority="83" operator="containsText" id="{9436CD6B-9933-4C96-A4BE-10B5212B0E63}">
            <xm:f>NOT(ISERROR(SEARCH("C",P45)))</xm:f>
            <xm:f>"C"</xm:f>
            <x14:dxf>
              <font>
                <color rgb="FF006100"/>
              </font>
              <fill>
                <patternFill>
                  <bgColor rgb="FFC6EFCE"/>
                </patternFill>
              </fill>
            </x14:dxf>
          </x14:cfRule>
          <xm:sqref>P45:AW45</xm:sqref>
        </x14:conditionalFormatting>
        <x14:conditionalFormatting xmlns:xm="http://schemas.microsoft.com/office/excel/2006/main">
          <x14:cfRule type="containsText" priority="73" operator="containsText" id="{821B2BA0-6669-4F3F-9DDE-FA22F69D5382}">
            <xm:f>NOT(ISERROR(SEARCH("B",P47)))</xm:f>
            <xm:f>"B"</xm:f>
            <x14:dxf>
              <font>
                <color theme="0"/>
              </font>
              <fill>
                <patternFill>
                  <bgColor rgb="FF7030A0"/>
                </patternFill>
              </fill>
            </x14:dxf>
          </x14:cfRule>
          <x14:cfRule type="containsText" priority="74" operator="containsText" id="{295201C3-BCC4-4058-BAF2-1835444C5D6F}">
            <xm:f>NOT(ISERROR(SEARCH("N",P47)))</xm:f>
            <xm:f>"N"</xm:f>
            <x14:dxf>
              <font>
                <color rgb="FF9C0006"/>
              </font>
              <fill>
                <patternFill>
                  <bgColor rgb="FFFFC7CE"/>
                </patternFill>
              </fill>
            </x14:dxf>
          </x14:cfRule>
          <x14:cfRule type="containsText" priority="75" operator="containsText" id="{D56CC561-F601-4818-87AB-5BE47517D429}">
            <xm:f>NOT(ISERROR(SEARCH("C",P47)))</xm:f>
            <xm:f>"C"</xm:f>
            <x14:dxf>
              <font>
                <color rgb="FF006100"/>
              </font>
              <fill>
                <patternFill>
                  <bgColor rgb="FFC6EFCE"/>
                </patternFill>
              </fill>
            </x14:dxf>
          </x14:cfRule>
          <xm:sqref>P47:AW47</xm:sqref>
        </x14:conditionalFormatting>
        <x14:conditionalFormatting xmlns:xm="http://schemas.microsoft.com/office/excel/2006/main">
          <x14:cfRule type="containsText" priority="65" operator="containsText" id="{4E442CA3-820C-4B4E-9A9E-ECD7F0190134}">
            <xm:f>NOT(ISERROR(SEARCH("B",P49)))</xm:f>
            <xm:f>"B"</xm:f>
            <x14:dxf>
              <font>
                <color theme="0"/>
              </font>
              <fill>
                <patternFill>
                  <bgColor rgb="FF7030A0"/>
                </patternFill>
              </fill>
            </x14:dxf>
          </x14:cfRule>
          <x14:cfRule type="containsText" priority="66" operator="containsText" id="{5A316696-04BD-41A4-A85D-A5462BE97CB3}">
            <xm:f>NOT(ISERROR(SEARCH("N",P49)))</xm:f>
            <xm:f>"N"</xm:f>
            <x14:dxf>
              <font>
                <color rgb="FF9C0006"/>
              </font>
              <fill>
                <patternFill>
                  <bgColor rgb="FFFFC7CE"/>
                </patternFill>
              </fill>
            </x14:dxf>
          </x14:cfRule>
          <x14:cfRule type="containsText" priority="67" operator="containsText" id="{F7D68561-A46E-4D92-82B5-C03035F1F069}">
            <xm:f>NOT(ISERROR(SEARCH("C",P49)))</xm:f>
            <xm:f>"C"</xm:f>
            <x14:dxf>
              <font>
                <color rgb="FF006100"/>
              </font>
              <fill>
                <patternFill>
                  <bgColor rgb="FFC6EFCE"/>
                </patternFill>
              </fill>
            </x14:dxf>
          </x14:cfRule>
          <xm:sqref>P49:AW49</xm:sqref>
        </x14:conditionalFormatting>
        <x14:conditionalFormatting xmlns:xm="http://schemas.microsoft.com/office/excel/2006/main">
          <x14:cfRule type="containsText" priority="57" operator="containsText" id="{1F1B7840-425E-4CE0-8B25-0B353EA5B189}">
            <xm:f>NOT(ISERROR(SEARCH("B",P53)))</xm:f>
            <xm:f>"B"</xm:f>
            <x14:dxf>
              <font>
                <color theme="0"/>
              </font>
              <fill>
                <patternFill>
                  <bgColor rgb="FF7030A0"/>
                </patternFill>
              </fill>
            </x14:dxf>
          </x14:cfRule>
          <x14:cfRule type="containsText" priority="58" operator="containsText" id="{AFA2BC85-8EE3-41F1-98F4-E2403D0FECCD}">
            <xm:f>NOT(ISERROR(SEARCH("N",P53)))</xm:f>
            <xm:f>"N"</xm:f>
            <x14:dxf>
              <font>
                <color rgb="FF9C0006"/>
              </font>
              <fill>
                <patternFill>
                  <bgColor rgb="FFFFC7CE"/>
                </patternFill>
              </fill>
            </x14:dxf>
          </x14:cfRule>
          <x14:cfRule type="containsText" priority="59" operator="containsText" id="{79CB871A-EB51-4E1F-8ABF-4C5E177CF712}">
            <xm:f>NOT(ISERROR(SEARCH("C",P53)))</xm:f>
            <xm:f>"C"</xm:f>
            <x14:dxf>
              <font>
                <color rgb="FF006100"/>
              </font>
              <fill>
                <patternFill>
                  <bgColor rgb="FFC6EFCE"/>
                </patternFill>
              </fill>
            </x14:dxf>
          </x14:cfRule>
          <xm:sqref>P53:AW53</xm:sqref>
        </x14:conditionalFormatting>
        <x14:conditionalFormatting xmlns:xm="http://schemas.microsoft.com/office/excel/2006/main">
          <x14:cfRule type="containsText" priority="49" operator="containsText" id="{B3B121C0-FA1F-4A91-AE3F-EAA519F772F7}">
            <xm:f>NOT(ISERROR(SEARCH("B",P55)))</xm:f>
            <xm:f>"B"</xm:f>
            <x14:dxf>
              <font>
                <color theme="0"/>
              </font>
              <fill>
                <patternFill>
                  <bgColor rgb="FF7030A0"/>
                </patternFill>
              </fill>
            </x14:dxf>
          </x14:cfRule>
          <x14:cfRule type="containsText" priority="50" operator="containsText" id="{063CCFFA-CDA2-48C2-B245-743D165F5743}">
            <xm:f>NOT(ISERROR(SEARCH("N",P55)))</xm:f>
            <xm:f>"N"</xm:f>
            <x14:dxf>
              <font>
                <color rgb="FF9C0006"/>
              </font>
              <fill>
                <patternFill>
                  <bgColor rgb="FFFFC7CE"/>
                </patternFill>
              </fill>
            </x14:dxf>
          </x14:cfRule>
          <x14:cfRule type="containsText" priority="51" operator="containsText" id="{B7DF7F14-BE6D-4076-9267-16C8A3A7161E}">
            <xm:f>NOT(ISERROR(SEARCH("C",P55)))</xm:f>
            <xm:f>"C"</xm:f>
            <x14:dxf>
              <font>
                <color rgb="FF006100"/>
              </font>
              <fill>
                <patternFill>
                  <bgColor rgb="FFC6EFCE"/>
                </patternFill>
              </fill>
            </x14:dxf>
          </x14:cfRule>
          <xm:sqref>P55:AW55</xm:sqref>
        </x14:conditionalFormatting>
        <x14:conditionalFormatting xmlns:xm="http://schemas.microsoft.com/office/excel/2006/main">
          <x14:cfRule type="containsText" priority="41" operator="containsText" id="{DD390E27-1AD3-432A-916A-59AD70CAE071}">
            <xm:f>NOT(ISERROR(SEARCH("B",P57)))</xm:f>
            <xm:f>"B"</xm:f>
            <x14:dxf>
              <font>
                <color theme="0"/>
              </font>
              <fill>
                <patternFill>
                  <bgColor rgb="FF7030A0"/>
                </patternFill>
              </fill>
            </x14:dxf>
          </x14:cfRule>
          <x14:cfRule type="containsText" priority="42" operator="containsText" id="{3CD25C90-416B-48F1-8A58-6F2789B32AFD}">
            <xm:f>NOT(ISERROR(SEARCH("N",P57)))</xm:f>
            <xm:f>"N"</xm:f>
            <x14:dxf>
              <font>
                <color rgb="FF9C0006"/>
              </font>
              <fill>
                <patternFill>
                  <bgColor rgb="FFFFC7CE"/>
                </patternFill>
              </fill>
            </x14:dxf>
          </x14:cfRule>
          <x14:cfRule type="containsText" priority="43" operator="containsText" id="{FD76F077-F0E9-4003-80E9-1BFE20EB0016}">
            <xm:f>NOT(ISERROR(SEARCH("C",P57)))</xm:f>
            <xm:f>"C"</xm:f>
            <x14:dxf>
              <font>
                <color rgb="FF006100"/>
              </font>
              <fill>
                <patternFill>
                  <bgColor rgb="FFC6EFCE"/>
                </patternFill>
              </fill>
            </x14:dxf>
          </x14:cfRule>
          <xm:sqref>P57:AW57</xm:sqref>
        </x14:conditionalFormatting>
        <x14:conditionalFormatting xmlns:xm="http://schemas.microsoft.com/office/excel/2006/main">
          <x14:cfRule type="containsText" priority="33" operator="containsText" id="{7BA04320-C5D1-46E3-B348-A37DD0EA1C72}">
            <xm:f>NOT(ISERROR(SEARCH("B",P61)))</xm:f>
            <xm:f>"B"</xm:f>
            <x14:dxf>
              <font>
                <color theme="0"/>
              </font>
              <fill>
                <patternFill>
                  <bgColor rgb="FF7030A0"/>
                </patternFill>
              </fill>
            </x14:dxf>
          </x14:cfRule>
          <x14:cfRule type="containsText" priority="34" operator="containsText" id="{82DE46DE-CABC-4EF4-A6B5-A4CADC760CD3}">
            <xm:f>NOT(ISERROR(SEARCH("N",P61)))</xm:f>
            <xm:f>"N"</xm:f>
            <x14:dxf>
              <font>
                <color rgb="FF9C0006"/>
              </font>
              <fill>
                <patternFill>
                  <bgColor rgb="FFFFC7CE"/>
                </patternFill>
              </fill>
            </x14:dxf>
          </x14:cfRule>
          <x14:cfRule type="containsText" priority="35" operator="containsText" id="{D92D1C3D-40A1-4EC0-A168-5B8AB110B3AA}">
            <xm:f>NOT(ISERROR(SEARCH("C",P61)))</xm:f>
            <xm:f>"C"</xm:f>
            <x14:dxf>
              <font>
                <color rgb="FF006100"/>
              </font>
              <fill>
                <patternFill>
                  <bgColor rgb="FFC6EFCE"/>
                </patternFill>
              </fill>
            </x14:dxf>
          </x14:cfRule>
          <xm:sqref>P61:AW61</xm:sqref>
        </x14:conditionalFormatting>
        <x14:conditionalFormatting xmlns:xm="http://schemas.microsoft.com/office/excel/2006/main">
          <x14:cfRule type="containsText" priority="25" operator="containsText" id="{B8DEB5BD-F6EE-4FF6-A3DB-4A98E6D0B405}">
            <xm:f>NOT(ISERROR(SEARCH("B",P63)))</xm:f>
            <xm:f>"B"</xm:f>
            <x14:dxf>
              <font>
                <color theme="0"/>
              </font>
              <fill>
                <patternFill>
                  <bgColor rgb="FF7030A0"/>
                </patternFill>
              </fill>
            </x14:dxf>
          </x14:cfRule>
          <x14:cfRule type="containsText" priority="26" operator="containsText" id="{EA46E407-E874-428A-9182-127B955FB286}">
            <xm:f>NOT(ISERROR(SEARCH("N",P63)))</xm:f>
            <xm:f>"N"</xm:f>
            <x14:dxf>
              <font>
                <color rgb="FF9C0006"/>
              </font>
              <fill>
                <patternFill>
                  <bgColor rgb="FFFFC7CE"/>
                </patternFill>
              </fill>
            </x14:dxf>
          </x14:cfRule>
          <x14:cfRule type="containsText" priority="27" operator="containsText" id="{B5B78BCB-3FC7-40A5-8B9F-926A3BB61877}">
            <xm:f>NOT(ISERROR(SEARCH("C",P63)))</xm:f>
            <xm:f>"C"</xm:f>
            <x14:dxf>
              <font>
                <color rgb="FF006100"/>
              </font>
              <fill>
                <patternFill>
                  <bgColor rgb="FFC6EFCE"/>
                </patternFill>
              </fill>
            </x14:dxf>
          </x14:cfRule>
          <xm:sqref>P63:AW63</xm:sqref>
        </x14:conditionalFormatting>
        <x14:conditionalFormatting xmlns:xm="http://schemas.microsoft.com/office/excel/2006/main">
          <x14:cfRule type="containsText" priority="17" operator="containsText" id="{ADDC8F36-E004-470F-8AEE-2C0359F23182}">
            <xm:f>NOT(ISERROR(SEARCH("B",P67)))</xm:f>
            <xm:f>"B"</xm:f>
            <x14:dxf>
              <font>
                <color theme="0"/>
              </font>
              <fill>
                <patternFill>
                  <bgColor rgb="FF7030A0"/>
                </patternFill>
              </fill>
            </x14:dxf>
          </x14:cfRule>
          <x14:cfRule type="containsText" priority="18" operator="containsText" id="{A2EC4C2A-23A0-4240-8848-4A2A02A57917}">
            <xm:f>NOT(ISERROR(SEARCH("N",P67)))</xm:f>
            <xm:f>"N"</xm:f>
            <x14:dxf>
              <font>
                <color rgb="FF9C0006"/>
              </font>
              <fill>
                <patternFill>
                  <bgColor rgb="FFFFC7CE"/>
                </patternFill>
              </fill>
            </x14:dxf>
          </x14:cfRule>
          <x14:cfRule type="containsText" priority="19" operator="containsText" id="{62CA013F-90CE-4163-AF0C-EA65DD98BB88}">
            <xm:f>NOT(ISERROR(SEARCH("C",P67)))</xm:f>
            <xm:f>"C"</xm:f>
            <x14:dxf>
              <font>
                <color rgb="FF006100"/>
              </font>
              <fill>
                <patternFill>
                  <bgColor rgb="FFC6EFCE"/>
                </patternFill>
              </fill>
            </x14:dxf>
          </x14:cfRule>
          <xm:sqref>P67:AW67</xm:sqref>
        </x14:conditionalFormatting>
        <x14:conditionalFormatting xmlns:xm="http://schemas.microsoft.com/office/excel/2006/main">
          <x14:cfRule type="containsText" priority="14" operator="containsText" id="{B15B33A0-F60E-4620-9DD7-2BF1B4F0F15D}">
            <xm:f>NOT(ISERROR(SEARCH("B",P65)))</xm:f>
            <xm:f>"B"</xm:f>
            <x14:dxf>
              <font>
                <color theme="0"/>
              </font>
              <fill>
                <patternFill>
                  <bgColor rgb="FF7030A0"/>
                </patternFill>
              </fill>
            </x14:dxf>
          </x14:cfRule>
          <xm:sqref>P65:AW65</xm:sqref>
        </x14:conditionalFormatting>
        <x14:conditionalFormatting xmlns:xm="http://schemas.microsoft.com/office/excel/2006/main">
          <x14:cfRule type="containsText" priority="6" operator="containsText" id="{F1B261C1-919A-4DEA-B028-969123F32651}">
            <xm:f>NOT(ISERROR(SEARCH("B",P59)))</xm:f>
            <xm:f>"B"</xm:f>
            <x14:dxf>
              <font>
                <color theme="0"/>
              </font>
              <fill>
                <patternFill>
                  <bgColor rgb="FF7030A0"/>
                </patternFill>
              </fill>
            </x14:dxf>
          </x14:cfRule>
          <xm:sqref>P59:AW59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182"/>
  <sheetViews>
    <sheetView zoomScale="90" zoomScaleNormal="90" zoomScaleSheetLayoutView="40" zoomScalePageLayoutView="80" workbookViewId="0">
      <pane xSplit="15" ySplit="4" topLeftCell="P5" activePane="bottomRight" state="frozen"/>
      <selection sqref="A1:W2"/>
      <selection pane="topRight" sqref="A1:W2"/>
      <selection pane="bottomLeft" sqref="A1:W2"/>
      <selection pane="bottomRight" activeCell="P5" sqref="P5"/>
    </sheetView>
  </sheetViews>
  <sheetFormatPr defaultColWidth="0" defaultRowHeight="15" zeroHeight="1" x14ac:dyDescent="0.25"/>
  <cols>
    <col min="1" max="3" width="4.7109375" customWidth="1"/>
    <col min="4" max="4" width="3.5703125" style="102" customWidth="1"/>
    <col min="5" max="5" width="8.85546875" style="10" customWidth="1"/>
    <col min="6" max="6" width="7.5703125" style="10" customWidth="1"/>
    <col min="7" max="13" width="8.85546875" style="10" customWidth="1"/>
    <col min="14" max="14" width="13.85546875" style="10" customWidth="1"/>
    <col min="15" max="15" width="17.5703125" style="10" customWidth="1"/>
    <col min="16" max="49" width="5.85546875" style="15" customWidth="1"/>
    <col min="50" max="50" width="7.85546875" style="15" customWidth="1"/>
    <col min="51" max="51" width="8.85546875" style="11" customWidth="1"/>
    <col min="52" max="54" width="8.85546875" style="16" customWidth="1"/>
    <col min="55" max="62" width="0" style="16" hidden="1" customWidth="1"/>
    <col min="63" max="16384" width="8.85546875" style="16" hidden="1"/>
  </cols>
  <sheetData>
    <row r="1" spans="1:62" ht="23.25" customHeight="1" x14ac:dyDescent="0.35">
      <c r="A1" s="58"/>
      <c r="B1" s="319" t="s">
        <v>7</v>
      </c>
      <c r="C1" s="320"/>
      <c r="D1" s="320"/>
      <c r="E1" s="320"/>
      <c r="F1" s="320"/>
      <c r="G1" s="320"/>
      <c r="H1" s="320"/>
      <c r="I1" s="320"/>
      <c r="J1" s="320"/>
      <c r="K1" s="320"/>
      <c r="L1" s="320"/>
      <c r="M1" s="320"/>
      <c r="N1" s="320"/>
      <c r="O1" s="320"/>
      <c r="P1" s="372" t="s">
        <v>0</v>
      </c>
      <c r="Q1" s="349" t="s">
        <v>42</v>
      </c>
      <c r="R1" s="349" t="s">
        <v>43</v>
      </c>
      <c r="S1" s="347" t="s">
        <v>44</v>
      </c>
      <c r="T1" s="347" t="s">
        <v>45</v>
      </c>
      <c r="U1" s="347" t="s">
        <v>46</v>
      </c>
      <c r="V1" s="347" t="s">
        <v>52</v>
      </c>
      <c r="W1" s="347"/>
      <c r="X1" s="347"/>
      <c r="Y1" s="347"/>
      <c r="Z1" s="347"/>
      <c r="AA1" s="347"/>
      <c r="AB1" s="347"/>
      <c r="AC1" s="347"/>
      <c r="AD1" s="347"/>
      <c r="AE1" s="347"/>
      <c r="AF1" s="347"/>
      <c r="AG1" s="347"/>
      <c r="AH1" s="347"/>
      <c r="AI1" s="347"/>
      <c r="AJ1" s="347"/>
      <c r="AK1" s="347"/>
      <c r="AL1" s="347"/>
      <c r="AM1" s="347"/>
      <c r="AN1" s="347"/>
      <c r="AO1" s="347"/>
      <c r="AP1" s="347"/>
      <c r="AQ1" s="347"/>
      <c r="AR1" s="347"/>
      <c r="AS1" s="347"/>
      <c r="AT1" s="347"/>
      <c r="AU1" s="347"/>
      <c r="AV1" s="347"/>
      <c r="AW1" s="369"/>
      <c r="AX1" s="352" t="s">
        <v>59</v>
      </c>
      <c r="AY1" s="352"/>
      <c r="AZ1" s="352"/>
      <c r="BA1" s="352"/>
      <c r="BB1" s="353"/>
      <c r="BJ1" s="141" t="s">
        <v>61</v>
      </c>
    </row>
    <row r="2" spans="1:62" ht="57.75" customHeight="1" x14ac:dyDescent="0.3">
      <c r="A2" s="59"/>
      <c r="B2" s="11"/>
      <c r="C2" s="11"/>
      <c r="D2" s="335" t="s">
        <v>29</v>
      </c>
      <c r="E2" s="335"/>
      <c r="F2" s="335" t="s">
        <v>28</v>
      </c>
      <c r="G2" s="335"/>
      <c r="H2" s="335"/>
      <c r="I2" s="335"/>
      <c r="J2" s="335"/>
      <c r="K2" s="335"/>
      <c r="L2" s="335"/>
      <c r="M2" s="60"/>
      <c r="N2" s="60"/>
      <c r="O2" s="60"/>
      <c r="P2" s="373"/>
      <c r="Q2" s="350"/>
      <c r="R2" s="350"/>
      <c r="S2" s="348"/>
      <c r="T2" s="348"/>
      <c r="U2" s="348"/>
      <c r="V2" s="348"/>
      <c r="W2" s="348"/>
      <c r="X2" s="348"/>
      <c r="Y2" s="348"/>
      <c r="Z2" s="348"/>
      <c r="AA2" s="348"/>
      <c r="AB2" s="348"/>
      <c r="AC2" s="348"/>
      <c r="AD2" s="348"/>
      <c r="AE2" s="348"/>
      <c r="AF2" s="348"/>
      <c r="AG2" s="348"/>
      <c r="AH2" s="348"/>
      <c r="AI2" s="348"/>
      <c r="AJ2" s="348"/>
      <c r="AK2" s="348"/>
      <c r="AL2" s="348"/>
      <c r="AM2" s="348"/>
      <c r="AN2" s="348"/>
      <c r="AO2" s="348"/>
      <c r="AP2" s="348"/>
      <c r="AQ2" s="348"/>
      <c r="AR2" s="348"/>
      <c r="AS2" s="348"/>
      <c r="AT2" s="348"/>
      <c r="AU2" s="348"/>
      <c r="AV2" s="348"/>
      <c r="AW2" s="370"/>
      <c r="AX2" s="354" t="s">
        <v>57</v>
      </c>
      <c r="AY2" s="356" t="s">
        <v>53</v>
      </c>
      <c r="AZ2" s="358" t="s">
        <v>54</v>
      </c>
      <c r="BA2" s="360" t="s">
        <v>55</v>
      </c>
      <c r="BB2" s="362" t="s">
        <v>58</v>
      </c>
      <c r="BJ2" s="141" t="s">
        <v>33</v>
      </c>
    </row>
    <row r="3" spans="1:62" ht="23.25" customHeight="1" thickBot="1" x14ac:dyDescent="0.4">
      <c r="A3" s="59"/>
      <c r="B3" s="11"/>
      <c r="C3" s="11"/>
      <c r="D3" s="412" t="s">
        <v>312</v>
      </c>
      <c r="E3" s="412"/>
      <c r="F3" s="61"/>
      <c r="G3" s="61" t="s">
        <v>15</v>
      </c>
      <c r="H3" s="339"/>
      <c r="I3" s="339"/>
      <c r="J3" s="61" t="s">
        <v>4</v>
      </c>
      <c r="K3" s="322"/>
      <c r="L3" s="322"/>
      <c r="M3" s="371" t="s">
        <v>16</v>
      </c>
      <c r="N3" s="371"/>
      <c r="O3" s="285">
        <f>COUNTA(P1:AW3)</f>
        <v>7</v>
      </c>
      <c r="P3" s="374"/>
      <c r="Q3" s="351"/>
      <c r="R3" s="351"/>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70"/>
      <c r="AX3" s="355"/>
      <c r="AY3" s="357"/>
      <c r="AZ3" s="359"/>
      <c r="BA3" s="361"/>
      <c r="BB3" s="363"/>
      <c r="BJ3" s="141" t="s">
        <v>32</v>
      </c>
    </row>
    <row r="4" spans="1:62" ht="76.5" customHeight="1" thickBot="1" x14ac:dyDescent="0.3">
      <c r="A4" s="336" t="s">
        <v>12</v>
      </c>
      <c r="B4" s="337"/>
      <c r="C4" s="337"/>
      <c r="D4" s="327" t="s">
        <v>317</v>
      </c>
      <c r="E4" s="328"/>
      <c r="F4" s="328"/>
      <c r="G4" s="328"/>
      <c r="H4" s="328"/>
      <c r="I4" s="328"/>
      <c r="J4" s="328"/>
      <c r="K4" s="328"/>
      <c r="L4" s="328"/>
      <c r="M4" s="328"/>
      <c r="N4" s="328"/>
      <c r="O4" s="328"/>
      <c r="P4" s="62"/>
      <c r="Q4" s="63"/>
      <c r="R4" s="63"/>
      <c r="S4" s="63"/>
      <c r="T4" s="63"/>
      <c r="U4" s="63"/>
      <c r="V4" s="63"/>
      <c r="W4" s="63"/>
      <c r="X4" s="63"/>
      <c r="Y4" s="63"/>
      <c r="Z4" s="63"/>
      <c r="AA4" s="63"/>
      <c r="AB4" s="64"/>
      <c r="AC4" s="64"/>
      <c r="AD4" s="64"/>
      <c r="AE4" s="64"/>
      <c r="AF4" s="64"/>
      <c r="AG4" s="64"/>
      <c r="AH4" s="64"/>
      <c r="AI4" s="64"/>
      <c r="AJ4" s="64"/>
      <c r="AK4" s="64"/>
      <c r="AL4" s="64"/>
      <c r="AM4" s="64"/>
      <c r="AN4" s="64"/>
      <c r="AO4" s="64"/>
      <c r="AP4" s="64"/>
      <c r="AQ4" s="64"/>
      <c r="AR4" s="64"/>
      <c r="AS4" s="64"/>
      <c r="AT4" s="64"/>
      <c r="AU4" s="64"/>
      <c r="AV4" s="64"/>
      <c r="AW4" s="65"/>
      <c r="AX4" s="355"/>
      <c r="AY4" s="357"/>
      <c r="AZ4" s="359"/>
      <c r="BA4" s="361"/>
      <c r="BB4" s="363"/>
      <c r="BJ4" s="141" t="s">
        <v>31</v>
      </c>
    </row>
    <row r="5" spans="1:62" ht="25.5" customHeight="1" x14ac:dyDescent="0.25">
      <c r="A5" s="336"/>
      <c r="B5" s="337"/>
      <c r="C5" s="337"/>
      <c r="D5" s="211">
        <v>1</v>
      </c>
      <c r="E5" s="329" t="s">
        <v>83</v>
      </c>
      <c r="F5" s="332"/>
      <c r="G5" s="332"/>
      <c r="H5" s="332"/>
      <c r="I5" s="332"/>
      <c r="J5" s="332"/>
      <c r="K5" s="332"/>
      <c r="L5" s="332"/>
      <c r="M5" s="332"/>
      <c r="N5" s="332"/>
      <c r="O5" s="332"/>
      <c r="P5" s="28" t="s">
        <v>32</v>
      </c>
      <c r="Q5" s="19" t="s">
        <v>30</v>
      </c>
      <c r="R5" s="19" t="s">
        <v>33</v>
      </c>
      <c r="S5" s="19" t="s">
        <v>31</v>
      </c>
      <c r="T5" s="19" t="s">
        <v>34</v>
      </c>
      <c r="U5" s="19" t="s">
        <v>32</v>
      </c>
      <c r="V5" s="19" t="s">
        <v>34</v>
      </c>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20"/>
      <c r="AX5" s="33">
        <f>IF(COUNTA(P5:AW5)=0,"",(COUNTIFS(P5:AW5,"=n"))/(COUNTA(P5:AW5)))</f>
        <v>0.14285714285714285</v>
      </c>
      <c r="AY5" s="34">
        <f>IF(COUNTA(P5:AW5)=0,"",(COUNTIFS(P5:AW5,"=a"))/(COUNTA(P5:AW5)))</f>
        <v>0.14285714285714285</v>
      </c>
      <c r="AZ5" s="34">
        <f>IF(COUNTA(P5:AW5)=0,"",(COUNTIFS(P5:AW5,"=c"))/(COUNTA(P5:AW5)))</f>
        <v>0.14285714285714285</v>
      </c>
      <c r="BA5" s="34">
        <f>IF(COUNTA(P5:AW5)=0,"",(COUNTIFS(P5:AW5,"=e"))/(COUNTA(P5:AW5)))</f>
        <v>0.2857142857142857</v>
      </c>
      <c r="BB5" s="35">
        <f>IF(COUNTA(P5:AW5)=0,"",(COUNTIFS(P5:AW5,"=b"))/(COUNTA(P5:AW5)))</f>
        <v>0.2857142857142857</v>
      </c>
      <c r="BC5" s="283"/>
      <c r="BD5" s="283"/>
      <c r="BE5" s="283"/>
      <c r="BF5" s="283"/>
      <c r="BG5" s="283"/>
      <c r="BH5" s="283"/>
      <c r="BI5" s="283"/>
      <c r="BJ5" s="282" t="s">
        <v>34</v>
      </c>
    </row>
    <row r="6" spans="1:62" ht="15" customHeight="1" x14ac:dyDescent="0.25">
      <c r="A6" s="336"/>
      <c r="B6" s="337"/>
      <c r="C6" s="337"/>
      <c r="D6" s="211">
        <v>2</v>
      </c>
      <c r="E6" s="397" t="s">
        <v>84</v>
      </c>
      <c r="F6" s="393"/>
      <c r="G6" s="393"/>
      <c r="H6" s="393"/>
      <c r="I6" s="393"/>
      <c r="J6" s="393"/>
      <c r="K6" s="393"/>
      <c r="L6" s="393"/>
      <c r="M6" s="393"/>
      <c r="N6" s="393"/>
      <c r="O6" s="331"/>
      <c r="P6" s="28" t="s">
        <v>32</v>
      </c>
      <c r="Q6" s="19" t="s">
        <v>30</v>
      </c>
      <c r="R6" s="19" t="s">
        <v>33</v>
      </c>
      <c r="S6" s="19" t="s">
        <v>31</v>
      </c>
      <c r="T6" s="19" t="s">
        <v>34</v>
      </c>
      <c r="U6" s="19" t="s">
        <v>32</v>
      </c>
      <c r="V6" s="19" t="s">
        <v>34</v>
      </c>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20"/>
      <c r="AX6" s="36">
        <f t="shared" ref="AX6:AX8" si="0">IF(COUNTA(P6:AW6)=0,"",(COUNTIFS(P6:AW6,"=n"))/(COUNTA(P6:AW6)))</f>
        <v>0.14285714285714285</v>
      </c>
      <c r="AY6" s="9">
        <f t="shared" ref="AY6:AY8" si="1">IF(COUNTA(P6:AW6)=0,"",(COUNTIFS(P6:AW6,"=a"))/(COUNTA(P6:AW6)))</f>
        <v>0.14285714285714285</v>
      </c>
      <c r="AZ6" s="9">
        <f t="shared" ref="AZ6:AZ8" si="2">IF(COUNTA(P6:AW6)=0,"",(COUNTIFS(P6:AW6,"=c"))/(COUNTA(P6:AW6)))</f>
        <v>0.14285714285714285</v>
      </c>
      <c r="BA6" s="9">
        <f t="shared" ref="BA6:BA8" si="3">IF(COUNTA(P6:AW6)=0,"",(COUNTIFS(P6:AW6,"=e"))/(COUNTA(P6:AW6)))</f>
        <v>0.2857142857142857</v>
      </c>
      <c r="BB6" s="37">
        <f t="shared" ref="BB6:BB8" si="4">IF(COUNTA(P6:AW6)=0,"",(COUNTIFS(P6:AW6,"=b"))/(COUNTA(P6:AW6)))</f>
        <v>0.2857142857142857</v>
      </c>
      <c r="BC6" s="283"/>
      <c r="BD6" s="283"/>
      <c r="BE6" s="283"/>
      <c r="BF6" s="283"/>
      <c r="BG6" s="283"/>
      <c r="BH6" s="283"/>
      <c r="BI6" s="283"/>
      <c r="BJ6" s="282" t="s">
        <v>30</v>
      </c>
    </row>
    <row r="7" spans="1:62" ht="15" customHeight="1" x14ac:dyDescent="0.25">
      <c r="A7" s="336"/>
      <c r="B7" s="337"/>
      <c r="C7" s="337"/>
      <c r="D7" s="211">
        <v>3</v>
      </c>
      <c r="E7" s="393" t="s">
        <v>85</v>
      </c>
      <c r="F7" s="394"/>
      <c r="G7" s="394"/>
      <c r="H7" s="394"/>
      <c r="I7" s="394"/>
      <c r="J7" s="394"/>
      <c r="K7" s="394"/>
      <c r="L7" s="394"/>
      <c r="M7" s="394"/>
      <c r="N7" s="394"/>
      <c r="O7" s="332"/>
      <c r="P7" s="28" t="s">
        <v>32</v>
      </c>
      <c r="Q7" s="19" t="s">
        <v>30</v>
      </c>
      <c r="R7" s="19" t="s">
        <v>33</v>
      </c>
      <c r="S7" s="19" t="s">
        <v>31</v>
      </c>
      <c r="T7" s="19" t="s">
        <v>34</v>
      </c>
      <c r="U7" s="19" t="s">
        <v>32</v>
      </c>
      <c r="V7" s="19" t="s">
        <v>34</v>
      </c>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20"/>
      <c r="AX7" s="36">
        <f t="shared" si="0"/>
        <v>0.14285714285714285</v>
      </c>
      <c r="AY7" s="9">
        <f t="shared" si="1"/>
        <v>0.14285714285714285</v>
      </c>
      <c r="AZ7" s="9">
        <f t="shared" si="2"/>
        <v>0.14285714285714285</v>
      </c>
      <c r="BA7" s="9">
        <f t="shared" si="3"/>
        <v>0.2857142857142857</v>
      </c>
      <c r="BB7" s="37">
        <f t="shared" si="4"/>
        <v>0.2857142857142857</v>
      </c>
      <c r="BC7" s="283"/>
      <c r="BD7" s="283"/>
      <c r="BE7" s="283"/>
      <c r="BF7" s="283"/>
      <c r="BG7" s="283"/>
      <c r="BH7" s="283"/>
      <c r="BI7" s="283"/>
      <c r="BJ7" s="283"/>
    </row>
    <row r="8" spans="1:62" ht="25.5" customHeight="1" thickBot="1" x14ac:dyDescent="0.3">
      <c r="A8" s="336"/>
      <c r="B8" s="337"/>
      <c r="C8" s="337"/>
      <c r="D8" s="211">
        <v>4</v>
      </c>
      <c r="E8" s="397" t="s">
        <v>86</v>
      </c>
      <c r="F8" s="397"/>
      <c r="G8" s="397"/>
      <c r="H8" s="397"/>
      <c r="I8" s="397"/>
      <c r="J8" s="397"/>
      <c r="K8" s="397"/>
      <c r="L8" s="397"/>
      <c r="M8" s="397"/>
      <c r="N8" s="397"/>
      <c r="O8" s="329"/>
      <c r="P8" s="28" t="s">
        <v>32</v>
      </c>
      <c r="Q8" s="19" t="s">
        <v>30</v>
      </c>
      <c r="R8" s="19" t="s">
        <v>33</v>
      </c>
      <c r="S8" s="19" t="s">
        <v>31</v>
      </c>
      <c r="T8" s="19" t="s">
        <v>34</v>
      </c>
      <c r="U8" s="19" t="s">
        <v>32</v>
      </c>
      <c r="V8" s="19" t="s">
        <v>34</v>
      </c>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20"/>
      <c r="AX8" s="36">
        <f t="shared" si="0"/>
        <v>0.14285714285714285</v>
      </c>
      <c r="AY8" s="9">
        <f t="shared" si="1"/>
        <v>0.14285714285714285</v>
      </c>
      <c r="AZ8" s="9">
        <f t="shared" si="2"/>
        <v>0.14285714285714285</v>
      </c>
      <c r="BA8" s="9">
        <f t="shared" si="3"/>
        <v>0.2857142857142857</v>
      </c>
      <c r="BB8" s="37">
        <f t="shared" si="4"/>
        <v>0.2857142857142857</v>
      </c>
      <c r="BC8" s="283"/>
      <c r="BD8" s="283"/>
      <c r="BE8" s="283"/>
      <c r="BF8" s="283"/>
      <c r="BG8" s="283"/>
      <c r="BH8" s="283"/>
      <c r="BI8" s="283"/>
      <c r="BJ8" s="283"/>
    </row>
    <row r="9" spans="1:62" ht="15" customHeight="1" thickBot="1" x14ac:dyDescent="0.3">
      <c r="A9" s="336"/>
      <c r="B9" s="337"/>
      <c r="C9" s="337"/>
      <c r="D9" s="67" t="s">
        <v>18</v>
      </c>
      <c r="E9" s="208"/>
      <c r="F9" s="208"/>
      <c r="G9" s="208"/>
      <c r="H9" s="208"/>
      <c r="I9" s="208"/>
      <c r="J9" s="208"/>
      <c r="K9" s="208"/>
      <c r="L9" s="208"/>
      <c r="M9" s="208"/>
      <c r="N9" s="262"/>
      <c r="O9" s="290"/>
      <c r="P9" s="92"/>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213"/>
      <c r="AX9" s="73"/>
      <c r="AY9" s="74"/>
      <c r="AZ9" s="74"/>
      <c r="BA9" s="74"/>
      <c r="BB9" s="75"/>
      <c r="BC9" s="283"/>
      <c r="BD9" s="283"/>
      <c r="BE9" s="283"/>
      <c r="BF9" s="283"/>
      <c r="BG9" s="283"/>
      <c r="BH9" s="283"/>
      <c r="BI9" s="283"/>
      <c r="BJ9" s="283"/>
    </row>
    <row r="10" spans="1:62" ht="25.5" customHeight="1" x14ac:dyDescent="0.25">
      <c r="A10" s="336"/>
      <c r="B10" s="337"/>
      <c r="C10" s="337"/>
      <c r="D10" s="268">
        <v>1</v>
      </c>
      <c r="E10" s="329" t="s">
        <v>87</v>
      </c>
      <c r="F10" s="406"/>
      <c r="G10" s="406"/>
      <c r="H10" s="406"/>
      <c r="I10" s="406"/>
      <c r="J10" s="406"/>
      <c r="K10" s="406"/>
      <c r="L10" s="406"/>
      <c r="M10" s="406"/>
      <c r="N10" s="406"/>
      <c r="O10" s="406"/>
      <c r="P10" s="28" t="s">
        <v>32</v>
      </c>
      <c r="Q10" s="19" t="s">
        <v>30</v>
      </c>
      <c r="R10" s="19" t="s">
        <v>33</v>
      </c>
      <c r="S10" s="19" t="s">
        <v>31</v>
      </c>
      <c r="T10" s="19" t="s">
        <v>34</v>
      </c>
      <c r="U10" s="19" t="s">
        <v>32</v>
      </c>
      <c r="V10" s="19" t="s">
        <v>34</v>
      </c>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20"/>
      <c r="AX10" s="40">
        <f t="shared" ref="AX10:AX11" si="5">IF(COUNTA(P10:AW10)=0,"",(COUNTIFS(P10:AW10,"=n"))/(COUNTA(P10:AW10)))</f>
        <v>0.14285714285714285</v>
      </c>
      <c r="AY10" s="9">
        <f t="shared" ref="AY10:AY11" si="6">IF(COUNTA(P10:AW10)=0,"",(COUNTIFS(P10:AW10,"=a"))/(COUNTA(P10:AW10)))</f>
        <v>0.14285714285714285</v>
      </c>
      <c r="AZ10" s="9">
        <f t="shared" ref="AZ10:AZ11" si="7">IF(COUNTA(P10:AW10)=0,"",(COUNTIFS(P10:AW10,"=c"))/(COUNTA(P10:AW10)))</f>
        <v>0.14285714285714285</v>
      </c>
      <c r="BA10" s="9">
        <f t="shared" ref="BA10:BA11" si="8">IF(COUNTA(P10:AW10)=0,"",(COUNTIFS(P10:AW10,"=e"))/(COUNTA(P10:AW10)))</f>
        <v>0.2857142857142857</v>
      </c>
      <c r="BB10" s="37">
        <f t="shared" ref="BB10:BB11" si="9">IF(COUNTA(P10:AW10)=0,"",(COUNTIFS(P10:AW10,"=b"))/(COUNTA(P10:AW10)))</f>
        <v>0.2857142857142857</v>
      </c>
      <c r="BC10" s="283"/>
      <c r="BD10" s="283"/>
      <c r="BE10" s="283"/>
      <c r="BF10" s="283"/>
      <c r="BG10" s="283"/>
      <c r="BH10" s="283"/>
      <c r="BI10" s="283"/>
      <c r="BJ10" s="283"/>
    </row>
    <row r="11" spans="1:62" ht="15" customHeight="1" thickBot="1" x14ac:dyDescent="0.3">
      <c r="A11" s="336"/>
      <c r="B11" s="337"/>
      <c r="C11" s="337"/>
      <c r="D11" s="268">
        <v>2</v>
      </c>
      <c r="E11" s="397" t="s">
        <v>88</v>
      </c>
      <c r="F11" s="410"/>
      <c r="G11" s="410"/>
      <c r="H11" s="410"/>
      <c r="I11" s="410"/>
      <c r="J11" s="410"/>
      <c r="K11" s="410"/>
      <c r="L11" s="410"/>
      <c r="M11" s="410"/>
      <c r="N11" s="410"/>
      <c r="O11" s="406"/>
      <c r="P11" s="28" t="s">
        <v>32</v>
      </c>
      <c r="Q11" s="19" t="s">
        <v>30</v>
      </c>
      <c r="R11" s="19" t="s">
        <v>33</v>
      </c>
      <c r="S11" s="19" t="s">
        <v>31</v>
      </c>
      <c r="T11" s="19" t="s">
        <v>34</v>
      </c>
      <c r="U11" s="19" t="s">
        <v>32</v>
      </c>
      <c r="V11" s="19" t="s">
        <v>34</v>
      </c>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20"/>
      <c r="AX11" s="36">
        <f t="shared" si="5"/>
        <v>0.14285714285714285</v>
      </c>
      <c r="AY11" s="9">
        <f t="shared" si="6"/>
        <v>0.14285714285714285</v>
      </c>
      <c r="AZ11" s="9">
        <f t="shared" si="7"/>
        <v>0.14285714285714285</v>
      </c>
      <c r="BA11" s="9">
        <f t="shared" si="8"/>
        <v>0.2857142857142857</v>
      </c>
      <c r="BB11" s="37">
        <f t="shared" si="9"/>
        <v>0.2857142857142857</v>
      </c>
      <c r="BC11" s="283"/>
      <c r="BD11" s="283"/>
      <c r="BE11" s="283"/>
      <c r="BF11" s="283"/>
      <c r="BG11" s="283"/>
      <c r="BH11" s="283"/>
      <c r="BI11" s="283"/>
      <c r="BJ11" s="283"/>
    </row>
    <row r="12" spans="1:62" ht="15" customHeight="1" thickBot="1" x14ac:dyDescent="0.3">
      <c r="A12" s="336"/>
      <c r="B12" s="337"/>
      <c r="C12" s="337"/>
      <c r="D12" s="67" t="s">
        <v>19</v>
      </c>
      <c r="E12" s="262"/>
      <c r="F12" s="262"/>
      <c r="G12" s="262"/>
      <c r="H12" s="262"/>
      <c r="I12" s="262"/>
      <c r="J12" s="262"/>
      <c r="K12" s="262"/>
      <c r="L12" s="262"/>
      <c r="M12" s="262"/>
      <c r="N12" s="262"/>
      <c r="O12" s="290"/>
      <c r="P12" s="92"/>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213"/>
      <c r="AX12" s="73"/>
      <c r="AY12" s="74"/>
      <c r="AZ12" s="74"/>
      <c r="BA12" s="74"/>
      <c r="BB12" s="75"/>
      <c r="BC12" s="283"/>
      <c r="BD12" s="283"/>
      <c r="BE12" s="283"/>
      <c r="BF12" s="283"/>
      <c r="BG12" s="283"/>
      <c r="BH12" s="283"/>
      <c r="BI12" s="283"/>
      <c r="BJ12" s="283"/>
    </row>
    <row r="13" spans="1:62" ht="15" customHeight="1" x14ac:dyDescent="0.25">
      <c r="A13" s="336"/>
      <c r="B13" s="337"/>
      <c r="C13" s="337"/>
      <c r="D13" s="268">
        <v>1</v>
      </c>
      <c r="E13" s="329" t="s">
        <v>67</v>
      </c>
      <c r="F13" s="332"/>
      <c r="G13" s="332"/>
      <c r="H13" s="332"/>
      <c r="I13" s="332"/>
      <c r="J13" s="332"/>
      <c r="K13" s="332"/>
      <c r="L13" s="332"/>
      <c r="M13" s="332"/>
      <c r="N13" s="332"/>
      <c r="O13" s="332"/>
      <c r="P13" s="28" t="s">
        <v>32</v>
      </c>
      <c r="Q13" s="19" t="s">
        <v>30</v>
      </c>
      <c r="R13" s="19" t="s">
        <v>33</v>
      </c>
      <c r="S13" s="19" t="s">
        <v>31</v>
      </c>
      <c r="T13" s="19" t="s">
        <v>34</v>
      </c>
      <c r="U13" s="19" t="s">
        <v>32</v>
      </c>
      <c r="V13" s="19" t="s">
        <v>34</v>
      </c>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20"/>
      <c r="AX13" s="40">
        <f t="shared" ref="AX13:AX15" si="10">IF(COUNTA(P13:AW13)=0,"",(COUNTIFS(P13:AW13,"=n"))/(COUNTA(P13:AW13)))</f>
        <v>0.14285714285714285</v>
      </c>
      <c r="AY13" s="9">
        <f t="shared" ref="AY13:AY15" si="11">IF(COUNTA(P13:AW13)=0,"",(COUNTIFS(P13:AW13,"=a"))/(COUNTA(P13:AW13)))</f>
        <v>0.14285714285714285</v>
      </c>
      <c r="AZ13" s="9">
        <f t="shared" ref="AZ13:AZ15" si="12">IF(COUNTA(P13:AW13)=0,"",(COUNTIFS(P13:AW13,"=c"))/(COUNTA(P13:AW13)))</f>
        <v>0.14285714285714285</v>
      </c>
      <c r="BA13" s="9">
        <f t="shared" ref="BA13:BA15" si="13">IF(COUNTA(P13:AW13)=0,"",(COUNTIFS(P13:AW13,"=e"))/(COUNTA(P13:AW13)))</f>
        <v>0.2857142857142857</v>
      </c>
      <c r="BB13" s="37">
        <f t="shared" ref="BB13:BB15" si="14">IF(COUNTA(P13:AW13)=0,"",(COUNTIFS(P13:AW13,"=b"))/(COUNTA(P13:AW13)))</f>
        <v>0.2857142857142857</v>
      </c>
      <c r="BC13" s="283"/>
      <c r="BD13" s="283"/>
      <c r="BE13" s="283"/>
      <c r="BF13" s="283"/>
      <c r="BG13" s="283"/>
      <c r="BH13" s="283"/>
      <c r="BI13" s="283"/>
      <c r="BJ13" s="283"/>
    </row>
    <row r="14" spans="1:62" ht="15" customHeight="1" x14ac:dyDescent="0.25">
      <c r="A14" s="336"/>
      <c r="B14" s="337"/>
      <c r="C14" s="337"/>
      <c r="D14" s="268">
        <v>2</v>
      </c>
      <c r="E14" s="393" t="s">
        <v>89</v>
      </c>
      <c r="F14" s="393"/>
      <c r="G14" s="393"/>
      <c r="H14" s="393"/>
      <c r="I14" s="393"/>
      <c r="J14" s="393"/>
      <c r="K14" s="393"/>
      <c r="L14" s="393"/>
      <c r="M14" s="393"/>
      <c r="N14" s="393"/>
      <c r="O14" s="331"/>
      <c r="P14" s="28" t="s">
        <v>32</v>
      </c>
      <c r="Q14" s="19" t="s">
        <v>30</v>
      </c>
      <c r="R14" s="19" t="s">
        <v>33</v>
      </c>
      <c r="S14" s="19" t="s">
        <v>31</v>
      </c>
      <c r="T14" s="19" t="s">
        <v>34</v>
      </c>
      <c r="U14" s="19" t="s">
        <v>32</v>
      </c>
      <c r="V14" s="19" t="s">
        <v>34</v>
      </c>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20"/>
      <c r="AX14" s="36">
        <f t="shared" si="10"/>
        <v>0.14285714285714285</v>
      </c>
      <c r="AY14" s="9">
        <f t="shared" si="11"/>
        <v>0.14285714285714285</v>
      </c>
      <c r="AZ14" s="9">
        <f t="shared" si="12"/>
        <v>0.14285714285714285</v>
      </c>
      <c r="BA14" s="9">
        <f t="shared" si="13"/>
        <v>0.2857142857142857</v>
      </c>
      <c r="BB14" s="37">
        <f t="shared" si="14"/>
        <v>0.2857142857142857</v>
      </c>
      <c r="BC14" s="283"/>
      <c r="BD14" s="283"/>
      <c r="BE14" s="283"/>
      <c r="BF14" s="283"/>
      <c r="BG14" s="283"/>
      <c r="BH14" s="283"/>
      <c r="BI14" s="283"/>
      <c r="BJ14" s="283"/>
    </row>
    <row r="15" spans="1:62" ht="15" customHeight="1" x14ac:dyDescent="0.25">
      <c r="A15" s="336"/>
      <c r="B15" s="337"/>
      <c r="C15" s="337"/>
      <c r="D15" s="268">
        <v>3</v>
      </c>
      <c r="E15" s="393" t="s">
        <v>90</v>
      </c>
      <c r="F15" s="393"/>
      <c r="G15" s="393"/>
      <c r="H15" s="393"/>
      <c r="I15" s="393"/>
      <c r="J15" s="393"/>
      <c r="K15" s="393"/>
      <c r="L15" s="393"/>
      <c r="M15" s="393"/>
      <c r="N15" s="393"/>
      <c r="O15" s="331"/>
      <c r="P15" s="28" t="s">
        <v>32</v>
      </c>
      <c r="Q15" s="19" t="s">
        <v>30</v>
      </c>
      <c r="R15" s="19" t="s">
        <v>33</v>
      </c>
      <c r="S15" s="19" t="s">
        <v>31</v>
      </c>
      <c r="T15" s="19" t="s">
        <v>34</v>
      </c>
      <c r="U15" s="19" t="s">
        <v>32</v>
      </c>
      <c r="V15" s="19" t="s">
        <v>34</v>
      </c>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20"/>
      <c r="AX15" s="36">
        <f t="shared" si="10"/>
        <v>0.14285714285714285</v>
      </c>
      <c r="AY15" s="9">
        <f t="shared" si="11"/>
        <v>0.14285714285714285</v>
      </c>
      <c r="AZ15" s="9">
        <f t="shared" si="12"/>
        <v>0.14285714285714285</v>
      </c>
      <c r="BA15" s="9">
        <f t="shared" si="13"/>
        <v>0.2857142857142857</v>
      </c>
      <c r="BB15" s="37">
        <f t="shared" si="14"/>
        <v>0.2857142857142857</v>
      </c>
      <c r="BC15" s="283"/>
      <c r="BD15" s="283"/>
      <c r="BE15" s="283"/>
      <c r="BF15" s="283"/>
      <c r="BG15" s="283"/>
      <c r="BH15" s="283"/>
      <c r="BI15" s="283"/>
      <c r="BJ15" s="283"/>
    </row>
    <row r="16" spans="1:62" ht="15" customHeight="1" thickBot="1" x14ac:dyDescent="0.3">
      <c r="A16" s="336"/>
      <c r="B16" s="337"/>
      <c r="C16" s="337"/>
      <c r="D16" s="268">
        <v>4</v>
      </c>
      <c r="E16" s="397" t="s">
        <v>91</v>
      </c>
      <c r="F16" s="397"/>
      <c r="G16" s="397"/>
      <c r="H16" s="397"/>
      <c r="I16" s="397"/>
      <c r="J16" s="397"/>
      <c r="K16" s="397"/>
      <c r="L16" s="397"/>
      <c r="M16" s="397"/>
      <c r="N16" s="397"/>
      <c r="O16" s="329"/>
      <c r="P16" s="28" t="s">
        <v>32</v>
      </c>
      <c r="Q16" s="19" t="s">
        <v>30</v>
      </c>
      <c r="R16" s="19" t="s">
        <v>33</v>
      </c>
      <c r="S16" s="19" t="s">
        <v>31</v>
      </c>
      <c r="T16" s="19" t="s">
        <v>34</v>
      </c>
      <c r="U16" s="19" t="s">
        <v>32</v>
      </c>
      <c r="V16" s="19" t="s">
        <v>34</v>
      </c>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20"/>
      <c r="AX16" s="36">
        <f t="shared" ref="AX16" si="15">IF(COUNTA(P16:AW16)=0,"",(COUNTIFS(P16:AW16,"=n"))/(COUNTA(P16:AW16)))</f>
        <v>0.14285714285714285</v>
      </c>
      <c r="AY16" s="9">
        <f t="shared" ref="AY16" si="16">IF(COUNTA(P16:AW16)=0,"",(COUNTIFS(P16:AW16,"=a"))/(COUNTA(P16:AW16)))</f>
        <v>0.14285714285714285</v>
      </c>
      <c r="AZ16" s="9">
        <f t="shared" ref="AZ16" si="17">IF(COUNTA(P16:AW16)=0,"",(COUNTIFS(P16:AW16,"=c"))/(COUNTA(P16:AW16)))</f>
        <v>0.14285714285714285</v>
      </c>
      <c r="BA16" s="9">
        <f t="shared" ref="BA16" si="18">IF(COUNTA(P16:AW16)=0,"",(COUNTIFS(P16:AW16,"=e"))/(COUNTA(P16:AW16)))</f>
        <v>0.2857142857142857</v>
      </c>
      <c r="BB16" s="37">
        <f t="shared" ref="BB16" si="19">IF(COUNTA(P16:AW16)=0,"",(COUNTIFS(P16:AW16,"=b"))/(COUNTA(P16:AW16)))</f>
        <v>0.2857142857142857</v>
      </c>
      <c r="BC16" s="283"/>
      <c r="BD16" s="283"/>
      <c r="BE16" s="283"/>
      <c r="BF16" s="283"/>
      <c r="BG16" s="283"/>
      <c r="BH16" s="283"/>
      <c r="BI16" s="283"/>
      <c r="BJ16" s="283"/>
    </row>
    <row r="17" spans="1:62" ht="15.75" thickBot="1" x14ac:dyDescent="0.3">
      <c r="A17" s="336"/>
      <c r="B17" s="337"/>
      <c r="C17" s="337"/>
      <c r="D17" s="67" t="s">
        <v>20</v>
      </c>
      <c r="E17" s="208"/>
      <c r="F17" s="208"/>
      <c r="G17" s="208"/>
      <c r="H17" s="208"/>
      <c r="I17" s="208"/>
      <c r="J17" s="208"/>
      <c r="K17" s="208"/>
      <c r="L17" s="208"/>
      <c r="M17" s="208"/>
      <c r="N17" s="262"/>
      <c r="O17" s="290"/>
      <c r="P17" s="92"/>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213"/>
      <c r="AX17" s="73"/>
      <c r="AY17" s="74"/>
      <c r="AZ17" s="74"/>
      <c r="BA17" s="74"/>
      <c r="BB17" s="75"/>
      <c r="BC17" s="283"/>
      <c r="BD17" s="283"/>
      <c r="BE17" s="283"/>
      <c r="BF17" s="283"/>
      <c r="BG17" s="283"/>
      <c r="BH17" s="283"/>
      <c r="BI17" s="283"/>
      <c r="BJ17" s="283"/>
    </row>
    <row r="18" spans="1:62" ht="15" customHeight="1" x14ac:dyDescent="0.25">
      <c r="A18" s="336"/>
      <c r="B18" s="337"/>
      <c r="C18" s="337"/>
      <c r="D18" s="211">
        <v>1</v>
      </c>
      <c r="E18" s="398" t="s">
        <v>330</v>
      </c>
      <c r="F18" s="398"/>
      <c r="G18" s="398"/>
      <c r="H18" s="398"/>
      <c r="I18" s="398"/>
      <c r="J18" s="398"/>
      <c r="K18" s="398"/>
      <c r="L18" s="398"/>
      <c r="M18" s="398"/>
      <c r="N18" s="398"/>
      <c r="O18" s="398"/>
      <c r="P18" s="28" t="s">
        <v>32</v>
      </c>
      <c r="Q18" s="19" t="s">
        <v>30</v>
      </c>
      <c r="R18" s="19" t="s">
        <v>33</v>
      </c>
      <c r="S18" s="19" t="s">
        <v>31</v>
      </c>
      <c r="T18" s="19" t="s">
        <v>34</v>
      </c>
      <c r="U18" s="19" t="s">
        <v>32</v>
      </c>
      <c r="V18" s="19" t="s">
        <v>34</v>
      </c>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20"/>
      <c r="AX18" s="36">
        <f t="shared" ref="AX18" si="20">IF(COUNTA(P18:AW18)=0,"",(COUNTIFS(P18:AW18,"=n"))/(COUNTA(P18:AW18)))</f>
        <v>0.14285714285714285</v>
      </c>
      <c r="AY18" s="9">
        <f t="shared" ref="AY18" si="21">IF(COUNTA(P18:AW18)=0,"",(COUNTIFS(P18:AW18,"=a"))/(COUNTA(P18:AW18)))</f>
        <v>0.14285714285714285</v>
      </c>
      <c r="AZ18" s="9">
        <f t="shared" ref="AZ18" si="22">IF(COUNTA(P18:AW18)=0,"",(COUNTIFS(P18:AW18,"=c"))/(COUNTA(P18:AW18)))</f>
        <v>0.14285714285714285</v>
      </c>
      <c r="BA18" s="9">
        <f t="shared" ref="BA18" si="23">IF(COUNTA(P18:AW18)=0,"",(COUNTIFS(P18:AW18,"=e"))/(COUNTA(P18:AW18)))</f>
        <v>0.2857142857142857</v>
      </c>
      <c r="BB18" s="37">
        <f t="shared" ref="BB18" si="24">IF(COUNTA(P18:AW18)=0,"",(COUNTIFS(P18:AW18,"=b"))/(COUNTA(P18:AW18)))</f>
        <v>0.2857142857142857</v>
      </c>
      <c r="BC18" s="283"/>
      <c r="BD18" s="283"/>
      <c r="BE18" s="283"/>
      <c r="BF18" s="283"/>
      <c r="BG18" s="283"/>
      <c r="BH18" s="283"/>
      <c r="BI18" s="283"/>
      <c r="BJ18" s="283"/>
    </row>
    <row r="19" spans="1:62" ht="15" customHeight="1" thickBot="1" x14ac:dyDescent="0.3">
      <c r="A19" s="336"/>
      <c r="B19" s="337"/>
      <c r="C19" s="337"/>
      <c r="D19" s="210">
        <v>2</v>
      </c>
      <c r="E19" s="399" t="s">
        <v>331</v>
      </c>
      <c r="F19" s="399"/>
      <c r="G19" s="399"/>
      <c r="H19" s="399"/>
      <c r="I19" s="399"/>
      <c r="J19" s="399"/>
      <c r="K19" s="399"/>
      <c r="L19" s="399"/>
      <c r="M19" s="399"/>
      <c r="N19" s="399"/>
      <c r="O19" s="399"/>
      <c r="P19" s="28" t="s">
        <v>32</v>
      </c>
      <c r="Q19" s="19" t="s">
        <v>30</v>
      </c>
      <c r="R19" s="19" t="s">
        <v>33</v>
      </c>
      <c r="S19" s="19" t="s">
        <v>31</v>
      </c>
      <c r="T19" s="19" t="s">
        <v>34</v>
      </c>
      <c r="U19" s="19" t="s">
        <v>32</v>
      </c>
      <c r="V19" s="19" t="s">
        <v>34</v>
      </c>
      <c r="W19" s="153"/>
      <c r="X19" s="153"/>
      <c r="Y19" s="153"/>
      <c r="Z19" s="153"/>
      <c r="AA19" s="153"/>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214"/>
      <c r="AX19" s="36">
        <f t="shared" ref="AX19" si="25">IF(COUNTA(P19:AW19)=0,"",(COUNTIFS(P19:AW19,"=n"))/(COUNTA(P19:AW19)))</f>
        <v>0.14285714285714285</v>
      </c>
      <c r="AY19" s="9">
        <f t="shared" ref="AY19" si="26">IF(COUNTA(P19:AW19)=0,"",(COUNTIFS(P19:AW19,"=a"))/(COUNTA(P19:AW19)))</f>
        <v>0.14285714285714285</v>
      </c>
      <c r="AZ19" s="9">
        <f t="shared" ref="AZ19" si="27">IF(COUNTA(P19:AW19)=0,"",(COUNTIFS(P19:AW19,"=c"))/(COUNTA(P19:AW19)))</f>
        <v>0.14285714285714285</v>
      </c>
      <c r="BA19" s="9">
        <f t="shared" ref="BA19" si="28">IF(COUNTA(P19:AW19)=0,"",(COUNTIFS(P19:AW19,"=e"))/(COUNTA(P19:AW19)))</f>
        <v>0.2857142857142857</v>
      </c>
      <c r="BB19" s="37">
        <f t="shared" ref="BB19" si="29">IF(COUNTA(P19:AW19)=0,"",(COUNTIFS(P19:AW19,"=b"))/(COUNTA(P19:AW19)))</f>
        <v>0.2857142857142857</v>
      </c>
      <c r="BC19" s="283"/>
      <c r="BD19" s="283"/>
      <c r="BE19" s="283"/>
      <c r="BF19" s="283"/>
      <c r="BG19" s="283"/>
      <c r="BH19" s="283"/>
      <c r="BI19" s="283"/>
      <c r="BJ19" s="283"/>
    </row>
    <row r="20" spans="1:62" ht="15.75" thickBot="1" x14ac:dyDescent="0.3">
      <c r="A20" s="336"/>
      <c r="B20" s="337"/>
      <c r="C20" s="337"/>
      <c r="D20" s="67" t="s">
        <v>21</v>
      </c>
      <c r="E20" s="208"/>
      <c r="F20" s="208"/>
      <c r="G20" s="208"/>
      <c r="H20" s="208"/>
      <c r="I20" s="208"/>
      <c r="J20" s="208"/>
      <c r="K20" s="208"/>
      <c r="L20" s="208"/>
      <c r="M20" s="208"/>
      <c r="N20" s="262"/>
      <c r="O20" s="290"/>
      <c r="P20" s="92"/>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213"/>
      <c r="AX20" s="73"/>
      <c r="AY20" s="74"/>
      <c r="AZ20" s="74"/>
      <c r="BA20" s="74"/>
      <c r="BB20" s="75"/>
      <c r="BC20" s="283"/>
      <c r="BD20" s="283"/>
      <c r="BE20" s="283"/>
      <c r="BF20" s="283"/>
      <c r="BG20" s="283"/>
      <c r="BH20" s="283"/>
      <c r="BI20" s="283"/>
      <c r="BJ20" s="283"/>
    </row>
    <row r="21" spans="1:62" ht="15" customHeight="1" x14ac:dyDescent="0.25">
      <c r="A21" s="336"/>
      <c r="B21" s="337"/>
      <c r="C21" s="337"/>
      <c r="D21" s="268">
        <v>1</v>
      </c>
      <c r="E21" s="400" t="s">
        <v>92</v>
      </c>
      <c r="F21" s="400"/>
      <c r="G21" s="400"/>
      <c r="H21" s="400"/>
      <c r="I21" s="400"/>
      <c r="J21" s="400"/>
      <c r="K21" s="400"/>
      <c r="L21" s="400"/>
      <c r="M21" s="400"/>
      <c r="N21" s="400"/>
      <c r="O21" s="400"/>
      <c r="P21" s="28" t="s">
        <v>32</v>
      </c>
      <c r="Q21" s="19" t="s">
        <v>30</v>
      </c>
      <c r="R21" s="19" t="s">
        <v>33</v>
      </c>
      <c r="S21" s="19" t="s">
        <v>31</v>
      </c>
      <c r="T21" s="19" t="s">
        <v>34</v>
      </c>
      <c r="U21" s="19" t="s">
        <v>32</v>
      </c>
      <c r="V21" s="19" t="s">
        <v>34</v>
      </c>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20"/>
      <c r="AX21" s="36">
        <f t="shared" ref="AX21" si="30">IF(COUNTA(P21:AW21)=0,"",(COUNTIFS(P21:AW21,"=n"))/(COUNTA(P21:AW21)))</f>
        <v>0.14285714285714285</v>
      </c>
      <c r="AY21" s="9">
        <f t="shared" ref="AY21" si="31">IF(COUNTA(P21:AW21)=0,"",(COUNTIFS(P21:AW21,"=a"))/(COUNTA(P21:AW21)))</f>
        <v>0.14285714285714285</v>
      </c>
      <c r="AZ21" s="9">
        <f t="shared" ref="AZ21" si="32">IF(COUNTA(P21:AW21)=0,"",(COUNTIFS(P21:AW21,"=c"))/(COUNTA(P21:AW21)))</f>
        <v>0.14285714285714285</v>
      </c>
      <c r="BA21" s="9">
        <f t="shared" ref="BA21" si="33">IF(COUNTA(P21:AW21)=0,"",(COUNTIFS(P21:AW21,"=e"))/(COUNTA(P21:AW21)))</f>
        <v>0.2857142857142857</v>
      </c>
      <c r="BB21" s="37">
        <f t="shared" ref="BB21" si="34">IF(COUNTA(P21:AW21)=0,"",(COUNTIFS(P21:AW21,"=b"))/(COUNTA(P21:AW21)))</f>
        <v>0.2857142857142857</v>
      </c>
      <c r="BC21" s="283"/>
      <c r="BD21" s="283"/>
      <c r="BE21" s="283"/>
      <c r="BF21" s="283"/>
      <c r="BG21" s="283"/>
      <c r="BH21" s="283"/>
      <c r="BI21" s="283"/>
      <c r="BJ21" s="283"/>
    </row>
    <row r="22" spans="1:62" ht="15" customHeight="1" x14ac:dyDescent="0.25">
      <c r="A22" s="336"/>
      <c r="B22" s="337"/>
      <c r="C22" s="337"/>
      <c r="D22" s="268">
        <v>2</v>
      </c>
      <c r="E22" s="402" t="s">
        <v>93</v>
      </c>
      <c r="F22" s="402"/>
      <c r="G22" s="402"/>
      <c r="H22" s="402"/>
      <c r="I22" s="402"/>
      <c r="J22" s="402"/>
      <c r="K22" s="402"/>
      <c r="L22" s="402"/>
      <c r="M22" s="402"/>
      <c r="N22" s="402"/>
      <c r="O22" s="403"/>
      <c r="P22" s="28" t="s">
        <v>32</v>
      </c>
      <c r="Q22" s="19" t="s">
        <v>30</v>
      </c>
      <c r="R22" s="19" t="s">
        <v>33</v>
      </c>
      <c r="S22" s="19" t="s">
        <v>31</v>
      </c>
      <c r="T22" s="19" t="s">
        <v>34</v>
      </c>
      <c r="U22" s="19" t="s">
        <v>32</v>
      </c>
      <c r="V22" s="19" t="s">
        <v>34</v>
      </c>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20"/>
      <c r="AX22" s="36">
        <f t="shared" ref="AX22:AX23" si="35">IF(COUNTA(P22:AW22)=0,"",(COUNTIFS(P22:AW22,"=n"))/(COUNTA(P22:AW22)))</f>
        <v>0.14285714285714285</v>
      </c>
      <c r="AY22" s="9">
        <f t="shared" ref="AY22:AY23" si="36">IF(COUNTA(P22:AW22)=0,"",(COUNTIFS(P22:AW22,"=a"))/(COUNTA(P22:AW22)))</f>
        <v>0.14285714285714285</v>
      </c>
      <c r="AZ22" s="9">
        <f t="shared" ref="AZ22:AZ23" si="37">IF(COUNTA(P22:AW22)=0,"",(COUNTIFS(P22:AW22,"=c"))/(COUNTA(P22:AW22)))</f>
        <v>0.14285714285714285</v>
      </c>
      <c r="BA22" s="9">
        <f t="shared" ref="BA22:BA23" si="38">IF(COUNTA(P22:AW22)=0,"",(COUNTIFS(P22:AW22,"=e"))/(COUNTA(P22:AW22)))</f>
        <v>0.2857142857142857</v>
      </c>
      <c r="BB22" s="37">
        <f t="shared" ref="BB22:BB23" si="39">IF(COUNTA(P22:AW22)=0,"",(COUNTIFS(P22:AW22,"=b"))/(COUNTA(P22:AW22)))</f>
        <v>0.2857142857142857</v>
      </c>
      <c r="BC22" s="283"/>
      <c r="BD22" s="283"/>
      <c r="BE22" s="283"/>
      <c r="BF22" s="283"/>
      <c r="BG22" s="283"/>
      <c r="BH22" s="283"/>
      <c r="BI22" s="283"/>
      <c r="BJ22" s="283"/>
    </row>
    <row r="23" spans="1:62" ht="15" customHeight="1" thickBot="1" x14ac:dyDescent="0.3">
      <c r="A23" s="336"/>
      <c r="B23" s="337"/>
      <c r="C23" s="337"/>
      <c r="D23" s="268">
        <v>3</v>
      </c>
      <c r="E23" s="402" t="s">
        <v>332</v>
      </c>
      <c r="F23" s="402"/>
      <c r="G23" s="402"/>
      <c r="H23" s="402"/>
      <c r="I23" s="402"/>
      <c r="J23" s="402"/>
      <c r="K23" s="402"/>
      <c r="L23" s="402"/>
      <c r="M23" s="402"/>
      <c r="N23" s="402"/>
      <c r="O23" s="403"/>
      <c r="P23" s="28" t="s">
        <v>32</v>
      </c>
      <c r="Q23" s="19" t="s">
        <v>30</v>
      </c>
      <c r="R23" s="19" t="s">
        <v>33</v>
      </c>
      <c r="S23" s="19" t="s">
        <v>31</v>
      </c>
      <c r="T23" s="19" t="s">
        <v>34</v>
      </c>
      <c r="U23" s="19" t="s">
        <v>32</v>
      </c>
      <c r="V23" s="19" t="s">
        <v>34</v>
      </c>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20"/>
      <c r="AX23" s="36">
        <f t="shared" si="35"/>
        <v>0.14285714285714285</v>
      </c>
      <c r="AY23" s="9">
        <f t="shared" si="36"/>
        <v>0.14285714285714285</v>
      </c>
      <c r="AZ23" s="9">
        <f t="shared" si="37"/>
        <v>0.14285714285714285</v>
      </c>
      <c r="BA23" s="9">
        <f t="shared" si="38"/>
        <v>0.2857142857142857</v>
      </c>
      <c r="BB23" s="37">
        <f t="shared" si="39"/>
        <v>0.2857142857142857</v>
      </c>
      <c r="BC23" s="283"/>
      <c r="BD23" s="283"/>
      <c r="BE23" s="283"/>
      <c r="BF23" s="283"/>
      <c r="BG23" s="283"/>
      <c r="BH23" s="283"/>
      <c r="BI23" s="283"/>
      <c r="BJ23" s="283"/>
    </row>
    <row r="24" spans="1:62" ht="15" customHeight="1" thickBot="1" x14ac:dyDescent="0.3">
      <c r="A24" s="336"/>
      <c r="B24" s="337"/>
      <c r="C24" s="337"/>
      <c r="D24" s="67" t="s">
        <v>22</v>
      </c>
      <c r="E24" s="208"/>
      <c r="F24" s="208"/>
      <c r="G24" s="208"/>
      <c r="H24" s="208"/>
      <c r="I24" s="208"/>
      <c r="J24" s="208"/>
      <c r="K24" s="208"/>
      <c r="L24" s="208"/>
      <c r="M24" s="208"/>
      <c r="N24" s="262"/>
      <c r="O24" s="290"/>
      <c r="P24" s="92"/>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213"/>
      <c r="AX24" s="73"/>
      <c r="AY24" s="74"/>
      <c r="AZ24" s="74"/>
      <c r="BA24" s="74"/>
      <c r="BB24" s="75"/>
      <c r="BC24" s="283"/>
      <c r="BD24" s="283"/>
      <c r="BE24" s="283"/>
      <c r="BF24" s="283"/>
      <c r="BG24" s="283"/>
      <c r="BH24" s="283"/>
      <c r="BI24" s="283"/>
      <c r="BJ24" s="283"/>
    </row>
    <row r="25" spans="1:62" ht="25.5" customHeight="1" thickBot="1" x14ac:dyDescent="0.3">
      <c r="A25" s="336"/>
      <c r="B25" s="337"/>
      <c r="C25" s="337"/>
      <c r="D25" s="211">
        <v>1</v>
      </c>
      <c r="E25" s="400" t="s">
        <v>94</v>
      </c>
      <c r="F25" s="401"/>
      <c r="G25" s="401"/>
      <c r="H25" s="401"/>
      <c r="I25" s="401"/>
      <c r="J25" s="401"/>
      <c r="K25" s="401"/>
      <c r="L25" s="401"/>
      <c r="M25" s="401"/>
      <c r="N25" s="401"/>
      <c r="O25" s="401"/>
      <c r="P25" s="28" t="s">
        <v>32</v>
      </c>
      <c r="Q25" s="19" t="s">
        <v>30</v>
      </c>
      <c r="R25" s="19" t="s">
        <v>33</v>
      </c>
      <c r="S25" s="19" t="s">
        <v>31</v>
      </c>
      <c r="T25" s="19" t="s">
        <v>34</v>
      </c>
      <c r="U25" s="19" t="s">
        <v>32</v>
      </c>
      <c r="V25" s="19" t="s">
        <v>34</v>
      </c>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20"/>
      <c r="AX25" s="36">
        <f t="shared" ref="AX25" si="40">IF(COUNTA(P25:AW25)=0,"",(COUNTIFS(P25:AW25,"=n"))/(COUNTA(P25:AW25)))</f>
        <v>0.14285714285714285</v>
      </c>
      <c r="AY25" s="9">
        <f t="shared" ref="AY25" si="41">IF(COUNTA(P25:AW25)=0,"",(COUNTIFS(P25:AW25,"=a"))/(COUNTA(P25:AW25)))</f>
        <v>0.14285714285714285</v>
      </c>
      <c r="AZ25" s="9">
        <f t="shared" ref="AZ25" si="42">IF(COUNTA(P25:AW25)=0,"",(COUNTIFS(P25:AW25,"=c"))/(COUNTA(P25:AW25)))</f>
        <v>0.14285714285714285</v>
      </c>
      <c r="BA25" s="9">
        <f t="shared" ref="BA25" si="43">IF(COUNTA(P25:AW25)=0,"",(COUNTIFS(P25:AW25,"=e"))/(COUNTA(P25:AW25)))</f>
        <v>0.2857142857142857</v>
      </c>
      <c r="BB25" s="37">
        <f t="shared" ref="BB25" si="44">IF(COUNTA(P25:AW25)=0,"",(COUNTIFS(P25:AW25,"=b"))/(COUNTA(P25:AW25)))</f>
        <v>0.2857142857142857</v>
      </c>
      <c r="BC25" s="283"/>
      <c r="BD25" s="283"/>
      <c r="BE25" s="283"/>
      <c r="BF25" s="283"/>
      <c r="BG25" s="283"/>
      <c r="BH25" s="283"/>
      <c r="BI25" s="283"/>
      <c r="BJ25" s="283"/>
    </row>
    <row r="26" spans="1:62" ht="15.75" thickBot="1" x14ac:dyDescent="0.3">
      <c r="A26" s="336"/>
      <c r="B26" s="337"/>
      <c r="C26" s="337"/>
      <c r="D26" s="67" t="s">
        <v>23</v>
      </c>
      <c r="E26" s="208"/>
      <c r="F26" s="208"/>
      <c r="G26" s="208"/>
      <c r="H26" s="208"/>
      <c r="I26" s="208"/>
      <c r="J26" s="208"/>
      <c r="K26" s="208"/>
      <c r="L26" s="208"/>
      <c r="M26" s="208"/>
      <c r="N26" s="262"/>
      <c r="O26" s="290"/>
      <c r="P26" s="92"/>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213"/>
      <c r="AX26" s="73"/>
      <c r="AY26" s="74"/>
      <c r="AZ26" s="74"/>
      <c r="BA26" s="74"/>
      <c r="BB26" s="75"/>
      <c r="BC26" s="283"/>
      <c r="BD26" s="283"/>
      <c r="BE26" s="283"/>
      <c r="BF26" s="283"/>
      <c r="BG26" s="283"/>
      <c r="BH26" s="283"/>
      <c r="BI26" s="283"/>
      <c r="BJ26" s="283"/>
    </row>
    <row r="27" spans="1:62" ht="15" customHeight="1" x14ac:dyDescent="0.25">
      <c r="A27" s="336"/>
      <c r="B27" s="337"/>
      <c r="C27" s="337"/>
      <c r="D27" s="211">
        <v>1</v>
      </c>
      <c r="E27" s="407" t="s">
        <v>333</v>
      </c>
      <c r="F27" s="407"/>
      <c r="G27" s="407"/>
      <c r="H27" s="407"/>
      <c r="I27" s="407"/>
      <c r="J27" s="407"/>
      <c r="K27" s="407"/>
      <c r="L27" s="407"/>
      <c r="M27" s="407"/>
      <c r="N27" s="407"/>
      <c r="O27" s="407"/>
      <c r="P27" s="28" t="s">
        <v>32</v>
      </c>
      <c r="Q27" s="19" t="s">
        <v>30</v>
      </c>
      <c r="R27" s="19" t="s">
        <v>33</v>
      </c>
      <c r="S27" s="19" t="s">
        <v>31</v>
      </c>
      <c r="T27" s="19" t="s">
        <v>34</v>
      </c>
      <c r="U27" s="19" t="s">
        <v>32</v>
      </c>
      <c r="V27" s="19" t="s">
        <v>34</v>
      </c>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20"/>
      <c r="AX27" s="36">
        <f t="shared" ref="AX27" si="45">IF(COUNTA(P27:AW27)=0,"",(COUNTIFS(P27:AW27,"=n"))/(COUNTA(P27:AW27)))</f>
        <v>0.14285714285714285</v>
      </c>
      <c r="AY27" s="9">
        <f t="shared" ref="AY27" si="46">IF(COUNTA(P27:AW27)=0,"",(COUNTIFS(P27:AW27,"=a"))/(COUNTA(P27:AW27)))</f>
        <v>0.14285714285714285</v>
      </c>
      <c r="AZ27" s="9">
        <f t="shared" ref="AZ27" si="47">IF(COUNTA(P27:AW27)=0,"",(COUNTIFS(P27:AW27,"=c"))/(COUNTA(P27:AW27)))</f>
        <v>0.14285714285714285</v>
      </c>
      <c r="BA27" s="9">
        <f t="shared" ref="BA27" si="48">IF(COUNTA(P27:AW27)=0,"",(COUNTIFS(P27:AW27,"=e"))/(COUNTA(P27:AW27)))</f>
        <v>0.2857142857142857</v>
      </c>
      <c r="BB27" s="37">
        <f t="shared" ref="BB27" si="49">IF(COUNTA(P27:AW27)=0,"",(COUNTIFS(P27:AW27,"=b"))/(COUNTA(P27:AW27)))</f>
        <v>0.2857142857142857</v>
      </c>
      <c r="BC27" s="283"/>
      <c r="BD27" s="283"/>
      <c r="BE27" s="283"/>
      <c r="BF27" s="283"/>
      <c r="BG27" s="283"/>
      <c r="BH27" s="283"/>
      <c r="BI27" s="283"/>
      <c r="BJ27" s="283"/>
    </row>
    <row r="28" spans="1:62" ht="15" customHeight="1" thickBot="1" x14ac:dyDescent="0.3">
      <c r="A28" s="336"/>
      <c r="B28" s="337"/>
      <c r="C28" s="337"/>
      <c r="D28" s="210">
        <v>2</v>
      </c>
      <c r="E28" s="393" t="s">
        <v>95</v>
      </c>
      <c r="F28" s="394"/>
      <c r="G28" s="394"/>
      <c r="H28" s="394"/>
      <c r="I28" s="394"/>
      <c r="J28" s="394"/>
      <c r="K28" s="394"/>
      <c r="L28" s="394"/>
      <c r="M28" s="394"/>
      <c r="N28" s="394"/>
      <c r="O28" s="332"/>
      <c r="P28" s="28" t="s">
        <v>32</v>
      </c>
      <c r="Q28" s="19" t="s">
        <v>30</v>
      </c>
      <c r="R28" s="19" t="s">
        <v>33</v>
      </c>
      <c r="S28" s="19" t="s">
        <v>31</v>
      </c>
      <c r="T28" s="19" t="s">
        <v>34</v>
      </c>
      <c r="U28" s="19" t="s">
        <v>32</v>
      </c>
      <c r="V28" s="19" t="s">
        <v>34</v>
      </c>
      <c r="W28" s="153"/>
      <c r="X28" s="153"/>
      <c r="Y28" s="153"/>
      <c r="Z28" s="153"/>
      <c r="AA28" s="153"/>
      <c r="AB28" s="153"/>
      <c r="AC28" s="153"/>
      <c r="AD28" s="153"/>
      <c r="AE28" s="153"/>
      <c r="AF28" s="153"/>
      <c r="AG28" s="153"/>
      <c r="AH28" s="153"/>
      <c r="AI28" s="153"/>
      <c r="AJ28" s="153"/>
      <c r="AK28" s="153"/>
      <c r="AL28" s="153"/>
      <c r="AM28" s="153"/>
      <c r="AN28" s="153"/>
      <c r="AO28" s="153"/>
      <c r="AP28" s="153"/>
      <c r="AQ28" s="153"/>
      <c r="AR28" s="153"/>
      <c r="AS28" s="153"/>
      <c r="AT28" s="153"/>
      <c r="AU28" s="153"/>
      <c r="AV28" s="153"/>
      <c r="AW28" s="214"/>
      <c r="AX28" s="36"/>
      <c r="AY28" s="9"/>
      <c r="AZ28" s="9"/>
      <c r="BA28" s="9"/>
      <c r="BB28" s="37"/>
      <c r="BC28" s="283"/>
      <c r="BD28" s="283"/>
      <c r="BE28" s="283"/>
      <c r="BF28" s="283"/>
      <c r="BG28" s="283"/>
      <c r="BH28" s="283"/>
      <c r="BI28" s="283"/>
      <c r="BJ28" s="283"/>
    </row>
    <row r="29" spans="1:62" ht="15" customHeight="1" thickBot="1" x14ac:dyDescent="0.3">
      <c r="A29" s="336"/>
      <c r="B29" s="337"/>
      <c r="C29" s="337"/>
      <c r="D29" s="67" t="s">
        <v>24</v>
      </c>
      <c r="E29" s="208"/>
      <c r="F29" s="208"/>
      <c r="G29" s="208"/>
      <c r="H29" s="208"/>
      <c r="I29" s="208"/>
      <c r="J29" s="208"/>
      <c r="K29" s="208"/>
      <c r="L29" s="208"/>
      <c r="M29" s="208"/>
      <c r="N29" s="262"/>
      <c r="O29" s="290"/>
      <c r="P29" s="92"/>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213"/>
      <c r="AX29" s="73"/>
      <c r="AY29" s="74"/>
      <c r="AZ29" s="74"/>
      <c r="BA29" s="74"/>
      <c r="BB29" s="75"/>
      <c r="BC29" s="283"/>
      <c r="BD29" s="283"/>
      <c r="BE29" s="283"/>
      <c r="BF29" s="283"/>
      <c r="BG29" s="283"/>
      <c r="BH29" s="283"/>
      <c r="BI29" s="283"/>
      <c r="BJ29" s="283"/>
    </row>
    <row r="30" spans="1:62" ht="15" customHeight="1" x14ac:dyDescent="0.25">
      <c r="A30" s="336"/>
      <c r="B30" s="337"/>
      <c r="C30" s="337"/>
      <c r="D30" s="211">
        <v>1</v>
      </c>
      <c r="E30" s="395" t="s">
        <v>96</v>
      </c>
      <c r="F30" s="396"/>
      <c r="G30" s="396"/>
      <c r="H30" s="396"/>
      <c r="I30" s="396"/>
      <c r="J30" s="396"/>
      <c r="K30" s="396"/>
      <c r="L30" s="396"/>
      <c r="M30" s="396"/>
      <c r="N30" s="396"/>
      <c r="O30" s="396"/>
      <c r="P30" s="28" t="s">
        <v>32</v>
      </c>
      <c r="Q30" s="19" t="s">
        <v>30</v>
      </c>
      <c r="R30" s="19" t="s">
        <v>33</v>
      </c>
      <c r="S30" s="19" t="s">
        <v>31</v>
      </c>
      <c r="T30" s="19" t="s">
        <v>34</v>
      </c>
      <c r="U30" s="19" t="s">
        <v>32</v>
      </c>
      <c r="V30" s="19" t="s">
        <v>34</v>
      </c>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20"/>
      <c r="AX30" s="36">
        <f t="shared" ref="AX30:AX31" si="50">IF(COUNTA(P30:AW30)=0,"",(COUNTIFS(P30:AW30,"=n"))/(COUNTA(P30:AW30)))</f>
        <v>0.14285714285714285</v>
      </c>
      <c r="AY30" s="9">
        <f t="shared" ref="AY30:AY31" si="51">IF(COUNTA(P30:AW30)=0,"",(COUNTIFS(P30:AW30,"=a"))/(COUNTA(P30:AW30)))</f>
        <v>0.14285714285714285</v>
      </c>
      <c r="AZ30" s="9">
        <f t="shared" ref="AZ30:AZ31" si="52">IF(COUNTA(P30:AW30)=0,"",(COUNTIFS(P30:AW30,"=c"))/(COUNTA(P30:AW30)))</f>
        <v>0.14285714285714285</v>
      </c>
      <c r="BA30" s="9">
        <f t="shared" ref="BA30:BA31" si="53">IF(COUNTA(P30:AW30)=0,"",(COUNTIFS(P30:AW30,"=e"))/(COUNTA(P30:AW30)))</f>
        <v>0.2857142857142857</v>
      </c>
      <c r="BB30" s="37">
        <f t="shared" ref="BB30:BB31" si="54">IF(COUNTA(P30:AW30)=0,"",(COUNTIFS(P30:AW30,"=b"))/(COUNTA(P30:AW30)))</f>
        <v>0.2857142857142857</v>
      </c>
      <c r="BC30" s="283"/>
      <c r="BD30" s="283"/>
      <c r="BE30" s="283"/>
      <c r="BF30" s="283"/>
      <c r="BG30" s="283"/>
      <c r="BH30" s="283"/>
      <c r="BI30" s="283"/>
      <c r="BJ30" s="283"/>
    </row>
    <row r="31" spans="1:62" ht="25.5" customHeight="1" thickBot="1" x14ac:dyDescent="0.3">
      <c r="A31" s="336"/>
      <c r="B31" s="337"/>
      <c r="C31" s="337"/>
      <c r="D31" s="211">
        <v>2</v>
      </c>
      <c r="E31" s="408" t="s">
        <v>334</v>
      </c>
      <c r="F31" s="408"/>
      <c r="G31" s="408"/>
      <c r="H31" s="408"/>
      <c r="I31" s="408"/>
      <c r="J31" s="408"/>
      <c r="K31" s="408"/>
      <c r="L31" s="408"/>
      <c r="M31" s="408"/>
      <c r="N31" s="408"/>
      <c r="O31" s="408"/>
      <c r="P31" s="28" t="s">
        <v>32</v>
      </c>
      <c r="Q31" s="19" t="s">
        <v>30</v>
      </c>
      <c r="R31" s="19" t="s">
        <v>33</v>
      </c>
      <c r="S31" s="19" t="s">
        <v>31</v>
      </c>
      <c r="T31" s="19" t="s">
        <v>34</v>
      </c>
      <c r="U31" s="19" t="s">
        <v>32</v>
      </c>
      <c r="V31" s="19" t="s">
        <v>34</v>
      </c>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20"/>
      <c r="AX31" s="36">
        <f t="shared" si="50"/>
        <v>0.14285714285714285</v>
      </c>
      <c r="AY31" s="9">
        <f t="shared" si="51"/>
        <v>0.14285714285714285</v>
      </c>
      <c r="AZ31" s="9">
        <f t="shared" si="52"/>
        <v>0.14285714285714285</v>
      </c>
      <c r="BA31" s="9">
        <f t="shared" si="53"/>
        <v>0.2857142857142857</v>
      </c>
      <c r="BB31" s="37">
        <f t="shared" si="54"/>
        <v>0.2857142857142857</v>
      </c>
      <c r="BC31" s="283"/>
      <c r="BD31" s="283"/>
      <c r="BE31" s="283"/>
      <c r="BF31" s="283"/>
      <c r="BG31" s="283"/>
      <c r="BH31" s="283"/>
      <c r="BI31" s="283"/>
      <c r="BJ31" s="283"/>
    </row>
    <row r="32" spans="1:62" ht="13.35" customHeight="1" thickBot="1" x14ac:dyDescent="0.3">
      <c r="A32" s="336"/>
      <c r="B32" s="337"/>
      <c r="C32" s="337"/>
      <c r="D32" s="67"/>
      <c r="E32" s="208"/>
      <c r="F32" s="208"/>
      <c r="G32" s="208"/>
      <c r="H32" s="208"/>
      <c r="I32" s="208"/>
      <c r="J32" s="208"/>
      <c r="K32" s="208"/>
      <c r="L32" s="208"/>
      <c r="M32" s="208"/>
      <c r="N32" s="262"/>
      <c r="O32" s="290"/>
      <c r="P32" s="92"/>
      <c r="Q32" s="79"/>
      <c r="R32" s="79"/>
      <c r="S32" s="79"/>
      <c r="T32" s="79"/>
      <c r="U32" s="79"/>
      <c r="V32" s="79"/>
      <c r="W32" s="79"/>
      <c r="X32" s="79"/>
      <c r="Y32" s="79"/>
      <c r="Z32" s="79"/>
      <c r="AA32" s="79"/>
      <c r="AB32" s="79"/>
      <c r="AC32" s="79"/>
      <c r="AD32" s="79"/>
      <c r="AE32" s="79"/>
      <c r="AF32" s="79"/>
      <c r="AG32" s="79"/>
      <c r="AH32" s="79"/>
      <c r="AI32" s="79"/>
      <c r="AJ32" s="79"/>
      <c r="AK32" s="79"/>
      <c r="AL32" s="79"/>
      <c r="AM32" s="79"/>
      <c r="AN32" s="79"/>
      <c r="AO32" s="79"/>
      <c r="AP32" s="79"/>
      <c r="AQ32" s="79"/>
      <c r="AR32" s="79"/>
      <c r="AS32" s="79"/>
      <c r="AT32" s="79"/>
      <c r="AU32" s="79"/>
      <c r="AV32" s="79"/>
      <c r="AW32" s="215"/>
      <c r="AX32" s="78"/>
      <c r="AY32" s="81"/>
      <c r="AZ32" s="81"/>
      <c r="BA32" s="81"/>
      <c r="BB32" s="82"/>
      <c r="BC32" s="283"/>
      <c r="BD32" s="283"/>
      <c r="BE32" s="283"/>
      <c r="BF32" s="283"/>
      <c r="BG32" s="283"/>
      <c r="BH32" s="283"/>
      <c r="BI32" s="283"/>
      <c r="BJ32" s="283"/>
    </row>
    <row r="33" spans="1:62" s="12" customFormat="1" ht="30.95" customHeight="1" thickBot="1" x14ac:dyDescent="0.3">
      <c r="A33" s="59"/>
      <c r="B33" s="11"/>
      <c r="C33" s="11"/>
      <c r="D33" s="338" t="s">
        <v>48</v>
      </c>
      <c r="E33" s="338"/>
      <c r="F33" s="338"/>
      <c r="G33" s="338"/>
      <c r="H33" s="338"/>
      <c r="I33" s="338"/>
      <c r="J33" s="338"/>
      <c r="K33" s="338"/>
      <c r="L33" s="338"/>
      <c r="M33" s="338"/>
      <c r="N33" s="338"/>
      <c r="O33" s="338"/>
      <c r="P33" s="195">
        <f t="shared" ref="P33:AW33" si="55">(COUNTIFS(P4:P32,"=a")+COUNTIFS(P4:P32,"=c")+COUNTIFS(P4:P32,"=e")+COUNTIFS(P4:P32,"=b"))/(COUNTA(P4:P32))</f>
        <v>1</v>
      </c>
      <c r="Q33" s="83">
        <f t="shared" si="55"/>
        <v>0</v>
      </c>
      <c r="R33" s="83">
        <f t="shared" si="55"/>
        <v>1</v>
      </c>
      <c r="S33" s="83">
        <f t="shared" si="55"/>
        <v>1</v>
      </c>
      <c r="T33" s="83">
        <f t="shared" si="55"/>
        <v>1</v>
      </c>
      <c r="U33" s="83">
        <f t="shared" si="55"/>
        <v>1</v>
      </c>
      <c r="V33" s="83">
        <f t="shared" si="55"/>
        <v>1</v>
      </c>
      <c r="W33" s="83" t="e">
        <f t="shared" si="55"/>
        <v>#DIV/0!</v>
      </c>
      <c r="X33" s="83" t="e">
        <f t="shared" si="55"/>
        <v>#DIV/0!</v>
      </c>
      <c r="Y33" s="83" t="e">
        <f t="shared" si="55"/>
        <v>#DIV/0!</v>
      </c>
      <c r="Z33" s="83" t="e">
        <f t="shared" si="55"/>
        <v>#DIV/0!</v>
      </c>
      <c r="AA33" s="83" t="e">
        <f t="shared" si="55"/>
        <v>#DIV/0!</v>
      </c>
      <c r="AB33" s="83" t="e">
        <f t="shared" si="55"/>
        <v>#DIV/0!</v>
      </c>
      <c r="AC33" s="83" t="e">
        <f t="shared" si="55"/>
        <v>#DIV/0!</v>
      </c>
      <c r="AD33" s="83" t="e">
        <f t="shared" si="55"/>
        <v>#DIV/0!</v>
      </c>
      <c r="AE33" s="83" t="e">
        <f t="shared" si="55"/>
        <v>#DIV/0!</v>
      </c>
      <c r="AF33" s="83" t="e">
        <f t="shared" si="55"/>
        <v>#DIV/0!</v>
      </c>
      <c r="AG33" s="83" t="e">
        <f t="shared" si="55"/>
        <v>#DIV/0!</v>
      </c>
      <c r="AH33" s="83" t="e">
        <f t="shared" si="55"/>
        <v>#DIV/0!</v>
      </c>
      <c r="AI33" s="83" t="e">
        <f t="shared" si="55"/>
        <v>#DIV/0!</v>
      </c>
      <c r="AJ33" s="83" t="e">
        <f t="shared" si="55"/>
        <v>#DIV/0!</v>
      </c>
      <c r="AK33" s="83" t="e">
        <f t="shared" si="55"/>
        <v>#DIV/0!</v>
      </c>
      <c r="AL33" s="83" t="e">
        <f t="shared" si="55"/>
        <v>#DIV/0!</v>
      </c>
      <c r="AM33" s="83" t="e">
        <f t="shared" si="55"/>
        <v>#DIV/0!</v>
      </c>
      <c r="AN33" s="83" t="e">
        <f t="shared" si="55"/>
        <v>#DIV/0!</v>
      </c>
      <c r="AO33" s="83" t="e">
        <f t="shared" si="55"/>
        <v>#DIV/0!</v>
      </c>
      <c r="AP33" s="83" t="e">
        <f t="shared" si="55"/>
        <v>#DIV/0!</v>
      </c>
      <c r="AQ33" s="83" t="e">
        <f t="shared" si="55"/>
        <v>#DIV/0!</v>
      </c>
      <c r="AR33" s="83" t="e">
        <f t="shared" si="55"/>
        <v>#DIV/0!</v>
      </c>
      <c r="AS33" s="83" t="e">
        <f t="shared" si="55"/>
        <v>#DIV/0!</v>
      </c>
      <c r="AT33" s="83" t="e">
        <f t="shared" si="55"/>
        <v>#DIV/0!</v>
      </c>
      <c r="AU33" s="83" t="e">
        <f t="shared" si="55"/>
        <v>#DIV/0!</v>
      </c>
      <c r="AV33" s="83" t="e">
        <f t="shared" si="55"/>
        <v>#DIV/0!</v>
      </c>
      <c r="AW33" s="216" t="e">
        <f t="shared" si="55"/>
        <v>#DIV/0!</v>
      </c>
      <c r="AX33" s="41"/>
      <c r="AY33" s="18"/>
      <c r="AZ33" s="18"/>
      <c r="BA33" s="18"/>
      <c r="BB33" s="42"/>
      <c r="BC33" s="14"/>
      <c r="BD33" s="14"/>
      <c r="BE33" s="14"/>
      <c r="BF33" s="14"/>
      <c r="BG33" s="14"/>
      <c r="BH33" s="14"/>
      <c r="BI33" s="14"/>
      <c r="BJ33" s="14"/>
    </row>
    <row r="34" spans="1:62" s="12" customFormat="1" ht="14.45" customHeight="1" thickBot="1" x14ac:dyDescent="0.3">
      <c r="A34" s="325"/>
      <c r="B34" s="326" t="s">
        <v>13</v>
      </c>
      <c r="C34" s="326"/>
      <c r="D34" s="67" t="s">
        <v>6</v>
      </c>
      <c r="E34" s="208"/>
      <c r="F34" s="208"/>
      <c r="G34" s="208"/>
      <c r="H34" s="208"/>
      <c r="I34" s="208"/>
      <c r="J34" s="208"/>
      <c r="K34" s="208"/>
      <c r="L34" s="208"/>
      <c r="M34" s="208"/>
      <c r="N34" s="262"/>
      <c r="O34" s="290"/>
      <c r="P34" s="92"/>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213"/>
      <c r="AX34" s="73"/>
      <c r="AY34" s="74"/>
      <c r="AZ34" s="74"/>
      <c r="BA34" s="74"/>
      <c r="BB34" s="75"/>
      <c r="BC34" s="14"/>
      <c r="BD34" s="14"/>
      <c r="BE34" s="14"/>
      <c r="BF34" s="14"/>
      <c r="BG34" s="14"/>
      <c r="BH34" s="14"/>
      <c r="BI34" s="14"/>
      <c r="BJ34" s="14"/>
    </row>
    <row r="35" spans="1:62" s="12" customFormat="1" ht="25.5" customHeight="1" x14ac:dyDescent="0.25">
      <c r="A35" s="325"/>
      <c r="B35" s="326"/>
      <c r="C35" s="326"/>
      <c r="D35" s="210">
        <v>1</v>
      </c>
      <c r="E35" s="409" t="s">
        <v>97</v>
      </c>
      <c r="F35" s="409"/>
      <c r="G35" s="409"/>
      <c r="H35" s="409"/>
      <c r="I35" s="409"/>
      <c r="J35" s="409"/>
      <c r="K35" s="409"/>
      <c r="L35" s="409"/>
      <c r="M35" s="409"/>
      <c r="N35" s="409"/>
      <c r="O35" s="409"/>
      <c r="P35" s="28" t="s">
        <v>32</v>
      </c>
      <c r="Q35" s="19" t="s">
        <v>30</v>
      </c>
      <c r="R35" s="19" t="s">
        <v>33</v>
      </c>
      <c r="S35" s="19" t="s">
        <v>31</v>
      </c>
      <c r="T35" s="19" t="s">
        <v>34</v>
      </c>
      <c r="U35" s="19" t="s">
        <v>32</v>
      </c>
      <c r="V35" s="19" t="s">
        <v>34</v>
      </c>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20"/>
      <c r="AX35" s="36">
        <f t="shared" ref="AX35:AX36" si="56">IF(COUNTA(P35:AW35)=0,"",(COUNTIFS(P35:AW35,"=n"))/(COUNTA(P35:AW35)))</f>
        <v>0.14285714285714285</v>
      </c>
      <c r="AY35" s="9">
        <f t="shared" ref="AY35:AY36" si="57">IF(COUNTA(P35:AW35)=0,"",(COUNTIFS(P35:AW35,"=a"))/(COUNTA(P35:AW35)))</f>
        <v>0.14285714285714285</v>
      </c>
      <c r="AZ35" s="9">
        <f t="shared" ref="AZ35:AZ36" si="58">IF(COUNTA(P35:AW35)=0,"",(COUNTIFS(P35:AW35,"=c"))/(COUNTA(P35:AW35)))</f>
        <v>0.14285714285714285</v>
      </c>
      <c r="BA35" s="9">
        <f t="shared" ref="BA35:BA36" si="59">IF(COUNTA(P35:AW35)=0,"",(COUNTIFS(P35:AW35,"=e"))/(COUNTA(P35:AW35)))</f>
        <v>0.2857142857142857</v>
      </c>
      <c r="BB35" s="37">
        <f t="shared" ref="BB35:BB36" si="60">IF(COUNTA(P35:AW35)=0,"",(COUNTIFS(P35:AW35,"=b"))/(COUNTA(P35:AW35)))</f>
        <v>0.2857142857142857</v>
      </c>
      <c r="BC35" s="14"/>
      <c r="BD35" s="14"/>
      <c r="BE35" s="14"/>
      <c r="BF35" s="14"/>
      <c r="BG35" s="14"/>
      <c r="BH35" s="14"/>
      <c r="BI35" s="14"/>
      <c r="BJ35" s="14"/>
    </row>
    <row r="36" spans="1:62" s="12" customFormat="1" ht="15.75" thickBot="1" x14ac:dyDescent="0.3">
      <c r="A36" s="325"/>
      <c r="B36" s="326"/>
      <c r="C36" s="326"/>
      <c r="D36" s="210">
        <v>2</v>
      </c>
      <c r="E36" s="379" t="s">
        <v>98</v>
      </c>
      <c r="F36" s="379"/>
      <c r="G36" s="379"/>
      <c r="H36" s="379"/>
      <c r="I36" s="379"/>
      <c r="J36" s="379"/>
      <c r="K36" s="379"/>
      <c r="L36" s="379"/>
      <c r="M36" s="379"/>
      <c r="N36" s="379"/>
      <c r="O36" s="379"/>
      <c r="P36" s="28" t="s">
        <v>32</v>
      </c>
      <c r="Q36" s="19" t="s">
        <v>30</v>
      </c>
      <c r="R36" s="19" t="s">
        <v>33</v>
      </c>
      <c r="S36" s="19" t="s">
        <v>31</v>
      </c>
      <c r="T36" s="19" t="s">
        <v>34</v>
      </c>
      <c r="U36" s="19" t="s">
        <v>32</v>
      </c>
      <c r="V36" s="19" t="s">
        <v>34</v>
      </c>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20"/>
      <c r="AX36" s="36">
        <f t="shared" si="56"/>
        <v>0.14285714285714285</v>
      </c>
      <c r="AY36" s="9">
        <f t="shared" si="57"/>
        <v>0.14285714285714285</v>
      </c>
      <c r="AZ36" s="9">
        <f t="shared" si="58"/>
        <v>0.14285714285714285</v>
      </c>
      <c r="BA36" s="9">
        <f t="shared" si="59"/>
        <v>0.2857142857142857</v>
      </c>
      <c r="BB36" s="37">
        <f t="shared" si="60"/>
        <v>0.2857142857142857</v>
      </c>
      <c r="BC36" s="14"/>
      <c r="BD36" s="14"/>
      <c r="BE36" s="14"/>
      <c r="BF36" s="14"/>
      <c r="BG36" s="14"/>
      <c r="BH36" s="14"/>
      <c r="BI36" s="14"/>
      <c r="BJ36" s="14"/>
    </row>
    <row r="37" spans="1:62" s="12" customFormat="1" ht="15.75" thickBot="1" x14ac:dyDescent="0.3">
      <c r="A37" s="325"/>
      <c r="B37" s="326"/>
      <c r="C37" s="326"/>
      <c r="D37" s="67" t="s">
        <v>18</v>
      </c>
      <c r="E37" s="208"/>
      <c r="F37" s="208"/>
      <c r="G37" s="208"/>
      <c r="H37" s="208"/>
      <c r="I37" s="208"/>
      <c r="J37" s="208"/>
      <c r="K37" s="208"/>
      <c r="L37" s="208"/>
      <c r="M37" s="208"/>
      <c r="N37" s="262"/>
      <c r="O37" s="290"/>
      <c r="P37" s="92"/>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213"/>
      <c r="AX37" s="73"/>
      <c r="AY37" s="74"/>
      <c r="AZ37" s="74"/>
      <c r="BA37" s="74"/>
      <c r="BB37" s="75"/>
      <c r="BC37" s="14"/>
      <c r="BD37" s="14"/>
      <c r="BE37" s="14"/>
      <c r="BF37" s="14"/>
      <c r="BG37" s="14"/>
      <c r="BH37" s="14"/>
      <c r="BI37" s="14"/>
      <c r="BJ37" s="14"/>
    </row>
    <row r="38" spans="1:62" s="12" customFormat="1" ht="15" customHeight="1" thickBot="1" x14ac:dyDescent="0.3">
      <c r="A38" s="325"/>
      <c r="B38" s="326"/>
      <c r="C38" s="326"/>
      <c r="D38" s="210">
        <v>1</v>
      </c>
      <c r="E38" s="344" t="s">
        <v>99</v>
      </c>
      <c r="F38" s="344"/>
      <c r="G38" s="344"/>
      <c r="H38" s="344"/>
      <c r="I38" s="344"/>
      <c r="J38" s="344"/>
      <c r="K38" s="344"/>
      <c r="L38" s="344"/>
      <c r="M38" s="344"/>
      <c r="N38" s="344"/>
      <c r="O38" s="344"/>
      <c r="P38" s="28" t="s">
        <v>32</v>
      </c>
      <c r="Q38" s="19" t="s">
        <v>30</v>
      </c>
      <c r="R38" s="19" t="s">
        <v>33</v>
      </c>
      <c r="S38" s="19" t="s">
        <v>31</v>
      </c>
      <c r="T38" s="19" t="s">
        <v>34</v>
      </c>
      <c r="U38" s="19" t="s">
        <v>32</v>
      </c>
      <c r="V38" s="19" t="s">
        <v>34</v>
      </c>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20"/>
      <c r="AX38" s="36">
        <f t="shared" ref="AX38" si="61">IF(COUNTA(P38:AW38)=0,"",(COUNTIFS(P38:AW38,"=n"))/(COUNTA(P38:AW38)))</f>
        <v>0.14285714285714285</v>
      </c>
      <c r="AY38" s="9">
        <f t="shared" ref="AY38" si="62">IF(COUNTA(P38:AW38)=0,"",(COUNTIFS(P38:AW38,"=a"))/(COUNTA(P38:AW38)))</f>
        <v>0.14285714285714285</v>
      </c>
      <c r="AZ38" s="9">
        <f t="shared" ref="AZ38" si="63">IF(COUNTA(P38:AW38)=0,"",(COUNTIFS(P38:AW38,"=c"))/(COUNTA(P38:AW38)))</f>
        <v>0.14285714285714285</v>
      </c>
      <c r="BA38" s="9">
        <f t="shared" ref="BA38" si="64">IF(COUNTA(P38:AW38)=0,"",(COUNTIFS(P38:AW38,"=e"))/(COUNTA(P38:AW38)))</f>
        <v>0.2857142857142857</v>
      </c>
      <c r="BB38" s="37">
        <f t="shared" ref="BB38" si="65">IF(COUNTA(P38:AW38)=0,"",(COUNTIFS(P38:AW38,"=b"))/(COUNTA(P38:AW38)))</f>
        <v>0.2857142857142857</v>
      </c>
      <c r="BC38" s="14"/>
      <c r="BD38" s="14"/>
      <c r="BE38" s="14"/>
      <c r="BF38" s="14"/>
      <c r="BG38" s="14"/>
      <c r="BH38" s="14"/>
      <c r="BI38" s="14"/>
      <c r="BJ38" s="14"/>
    </row>
    <row r="39" spans="1:62" s="12" customFormat="1" ht="15" customHeight="1" thickBot="1" x14ac:dyDescent="0.3">
      <c r="A39" s="325"/>
      <c r="B39" s="326"/>
      <c r="C39" s="326"/>
      <c r="D39" s="67" t="s">
        <v>19</v>
      </c>
      <c r="E39" s="208"/>
      <c r="F39" s="208"/>
      <c r="G39" s="208"/>
      <c r="H39" s="208"/>
      <c r="I39" s="208"/>
      <c r="J39" s="208"/>
      <c r="K39" s="208"/>
      <c r="L39" s="208"/>
      <c r="M39" s="208"/>
      <c r="N39" s="262"/>
      <c r="O39" s="290"/>
      <c r="P39" s="92"/>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213"/>
      <c r="AX39" s="73"/>
      <c r="AY39" s="74"/>
      <c r="AZ39" s="74"/>
      <c r="BA39" s="74"/>
      <c r="BB39" s="75"/>
      <c r="BC39" s="14"/>
      <c r="BD39" s="14"/>
      <c r="BE39" s="14"/>
      <c r="BF39" s="14"/>
      <c r="BG39" s="14"/>
      <c r="BH39" s="14"/>
      <c r="BI39" s="14"/>
      <c r="BJ39" s="14"/>
    </row>
    <row r="40" spans="1:62" s="12" customFormat="1" ht="15" customHeight="1" thickBot="1" x14ac:dyDescent="0.3">
      <c r="A40" s="325"/>
      <c r="B40" s="326"/>
      <c r="C40" s="326"/>
      <c r="D40" s="210">
        <v>1</v>
      </c>
      <c r="E40" s="387" t="s">
        <v>335</v>
      </c>
      <c r="F40" s="387"/>
      <c r="G40" s="387"/>
      <c r="H40" s="387"/>
      <c r="I40" s="387"/>
      <c r="J40" s="387"/>
      <c r="K40" s="387"/>
      <c r="L40" s="387"/>
      <c r="M40" s="387"/>
      <c r="N40" s="387"/>
      <c r="O40" s="387"/>
      <c r="P40" s="28" t="s">
        <v>32</v>
      </c>
      <c r="Q40" s="19" t="s">
        <v>30</v>
      </c>
      <c r="R40" s="19" t="s">
        <v>33</v>
      </c>
      <c r="S40" s="19" t="s">
        <v>31</v>
      </c>
      <c r="T40" s="19" t="s">
        <v>34</v>
      </c>
      <c r="U40" s="19" t="s">
        <v>32</v>
      </c>
      <c r="V40" s="19" t="s">
        <v>34</v>
      </c>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20"/>
      <c r="AX40" s="36">
        <f t="shared" ref="AX40" si="66">IF(COUNTA(P40:AW40)=0,"",(COUNTIFS(P40:AW40,"=n"))/(COUNTA(P40:AW40)))</f>
        <v>0.14285714285714285</v>
      </c>
      <c r="AY40" s="9">
        <f t="shared" ref="AY40" si="67">IF(COUNTA(P40:AW40)=0,"",(COUNTIFS(P40:AW40,"=a"))/(COUNTA(P40:AW40)))</f>
        <v>0.14285714285714285</v>
      </c>
      <c r="AZ40" s="9">
        <f t="shared" ref="AZ40" si="68">IF(COUNTA(P40:AW40)=0,"",(COUNTIFS(P40:AW40,"=c"))/(COUNTA(P40:AW40)))</f>
        <v>0.14285714285714285</v>
      </c>
      <c r="BA40" s="9">
        <f t="shared" ref="BA40" si="69">IF(COUNTA(P40:AW40)=0,"",(COUNTIFS(P40:AW40,"=e"))/(COUNTA(P40:AW40)))</f>
        <v>0.2857142857142857</v>
      </c>
      <c r="BB40" s="37">
        <f t="shared" ref="BB40" si="70">IF(COUNTA(P40:AW40)=0,"",(COUNTIFS(P40:AW40,"=b"))/(COUNTA(P40:AW40)))</f>
        <v>0.2857142857142857</v>
      </c>
      <c r="BC40" s="14"/>
      <c r="BD40" s="14"/>
      <c r="BE40" s="14"/>
      <c r="BF40" s="14"/>
      <c r="BG40" s="14"/>
      <c r="BH40" s="14"/>
      <c r="BI40" s="14"/>
      <c r="BJ40" s="14"/>
    </row>
    <row r="41" spans="1:62" s="12" customFormat="1" ht="15.75" thickBot="1" x14ac:dyDescent="0.3">
      <c r="A41" s="325"/>
      <c r="B41" s="326"/>
      <c r="C41" s="326"/>
      <c r="D41" s="67" t="s">
        <v>20</v>
      </c>
      <c r="E41" s="208"/>
      <c r="F41" s="208"/>
      <c r="G41" s="208"/>
      <c r="H41" s="208"/>
      <c r="I41" s="208"/>
      <c r="J41" s="208"/>
      <c r="K41" s="208"/>
      <c r="L41" s="208"/>
      <c r="M41" s="208"/>
      <c r="N41" s="262"/>
      <c r="O41" s="290"/>
      <c r="P41" s="92"/>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213"/>
      <c r="AX41" s="73"/>
      <c r="AY41" s="74"/>
      <c r="AZ41" s="74"/>
      <c r="BA41" s="74"/>
      <c r="BB41" s="75"/>
      <c r="BC41" s="14"/>
      <c r="BD41" s="14"/>
      <c r="BE41" s="14"/>
      <c r="BF41" s="14"/>
      <c r="BG41" s="14"/>
      <c r="BH41" s="14"/>
      <c r="BI41" s="14"/>
      <c r="BJ41" s="14"/>
    </row>
    <row r="42" spans="1:62" s="12" customFormat="1" ht="15" customHeight="1" thickBot="1" x14ac:dyDescent="0.3">
      <c r="A42" s="325"/>
      <c r="B42" s="326"/>
      <c r="C42" s="326"/>
      <c r="D42" s="210">
        <v>1</v>
      </c>
      <c r="E42" s="411" t="s">
        <v>100</v>
      </c>
      <c r="F42" s="411"/>
      <c r="G42" s="411"/>
      <c r="H42" s="411"/>
      <c r="I42" s="411"/>
      <c r="J42" s="411"/>
      <c r="K42" s="411"/>
      <c r="L42" s="411"/>
      <c r="M42" s="411"/>
      <c r="N42" s="411"/>
      <c r="O42" s="411"/>
      <c r="P42" s="28" t="s">
        <v>32</v>
      </c>
      <c r="Q42" s="19" t="s">
        <v>30</v>
      </c>
      <c r="R42" s="19" t="s">
        <v>33</v>
      </c>
      <c r="S42" s="19" t="s">
        <v>31</v>
      </c>
      <c r="T42" s="19" t="s">
        <v>34</v>
      </c>
      <c r="U42" s="19" t="s">
        <v>32</v>
      </c>
      <c r="V42" s="19" t="s">
        <v>34</v>
      </c>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20"/>
      <c r="AX42" s="36">
        <f t="shared" ref="AX42" si="71">IF(COUNTA(P42:AW42)=0,"",(COUNTIFS(P42:AW42,"=n"))/(COUNTA(P42:AW42)))</f>
        <v>0.14285714285714285</v>
      </c>
      <c r="AY42" s="9">
        <f t="shared" ref="AY42" si="72">IF(COUNTA(P42:AW42)=0,"",(COUNTIFS(P42:AW42,"=a"))/(COUNTA(P42:AW42)))</f>
        <v>0.14285714285714285</v>
      </c>
      <c r="AZ42" s="9">
        <f t="shared" ref="AZ42" si="73">IF(COUNTA(P42:AW42)=0,"",(COUNTIFS(P42:AW42,"=c"))/(COUNTA(P42:AW42)))</f>
        <v>0.14285714285714285</v>
      </c>
      <c r="BA42" s="9">
        <f t="shared" ref="BA42" si="74">IF(COUNTA(P42:AW42)=0,"",(COUNTIFS(P42:AW42,"=e"))/(COUNTA(P42:AW42)))</f>
        <v>0.2857142857142857</v>
      </c>
      <c r="BB42" s="37">
        <f t="shared" ref="BB42" si="75">IF(COUNTA(P42:AW42)=0,"",(COUNTIFS(P42:AW42,"=b"))/(COUNTA(P42:AW42)))</f>
        <v>0.2857142857142857</v>
      </c>
      <c r="BC42" s="14"/>
      <c r="BD42" s="14"/>
      <c r="BE42" s="14"/>
      <c r="BF42" s="14"/>
      <c r="BG42" s="14"/>
      <c r="BH42" s="14"/>
      <c r="BI42" s="14"/>
      <c r="BJ42" s="14"/>
    </row>
    <row r="43" spans="1:62" s="12" customFormat="1" ht="15.75" thickBot="1" x14ac:dyDescent="0.3">
      <c r="A43" s="325"/>
      <c r="B43" s="326"/>
      <c r="C43" s="326"/>
      <c r="D43" s="67" t="s">
        <v>21</v>
      </c>
      <c r="E43" s="208"/>
      <c r="F43" s="208"/>
      <c r="G43" s="208"/>
      <c r="H43" s="208"/>
      <c r="I43" s="208"/>
      <c r="J43" s="208"/>
      <c r="K43" s="208"/>
      <c r="L43" s="208"/>
      <c r="M43" s="208"/>
      <c r="N43" s="262"/>
      <c r="O43" s="290"/>
      <c r="P43" s="92"/>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213"/>
      <c r="AX43" s="73"/>
      <c r="AY43" s="74"/>
      <c r="AZ43" s="74"/>
      <c r="BA43" s="74"/>
      <c r="BB43" s="75"/>
      <c r="BC43" s="14"/>
      <c r="BD43" s="14"/>
      <c r="BE43" s="14"/>
      <c r="BF43" s="14"/>
      <c r="BG43" s="14"/>
      <c r="BH43" s="14"/>
      <c r="BI43" s="14"/>
      <c r="BJ43" s="14"/>
    </row>
    <row r="44" spans="1:62" s="12" customFormat="1" ht="15" customHeight="1" thickBot="1" x14ac:dyDescent="0.3">
      <c r="A44" s="325"/>
      <c r="B44" s="326"/>
      <c r="C44" s="326"/>
      <c r="D44" s="210">
        <v>1</v>
      </c>
      <c r="E44" s="387" t="s">
        <v>336</v>
      </c>
      <c r="F44" s="387"/>
      <c r="G44" s="387"/>
      <c r="H44" s="387"/>
      <c r="I44" s="387"/>
      <c r="J44" s="387"/>
      <c r="K44" s="387"/>
      <c r="L44" s="387"/>
      <c r="M44" s="387"/>
      <c r="N44" s="387"/>
      <c r="O44" s="387"/>
      <c r="P44" s="28" t="s">
        <v>32</v>
      </c>
      <c r="Q44" s="19" t="s">
        <v>30</v>
      </c>
      <c r="R44" s="19" t="s">
        <v>33</v>
      </c>
      <c r="S44" s="19" t="s">
        <v>31</v>
      </c>
      <c r="T44" s="19" t="s">
        <v>34</v>
      </c>
      <c r="U44" s="19" t="s">
        <v>32</v>
      </c>
      <c r="V44" s="19" t="s">
        <v>34</v>
      </c>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20"/>
      <c r="AX44" s="36">
        <f t="shared" ref="AX44" si="76">IF(COUNTA(P44:AW44)=0,"",(COUNTIFS(P44:AW44,"=n"))/(COUNTA(P44:AW44)))</f>
        <v>0.14285714285714285</v>
      </c>
      <c r="AY44" s="9">
        <f t="shared" ref="AY44" si="77">IF(COUNTA(P44:AW44)=0,"",(COUNTIFS(P44:AW44,"=a"))/(COUNTA(P44:AW44)))</f>
        <v>0.14285714285714285</v>
      </c>
      <c r="AZ44" s="9">
        <f t="shared" ref="AZ44" si="78">IF(COUNTA(P44:AW44)=0,"",(COUNTIFS(P44:AW44,"=c"))/(COUNTA(P44:AW44)))</f>
        <v>0.14285714285714285</v>
      </c>
      <c r="BA44" s="9">
        <f t="shared" ref="BA44" si="79">IF(COUNTA(P44:AW44)=0,"",(COUNTIFS(P44:AW44,"=e"))/(COUNTA(P44:AW44)))</f>
        <v>0.2857142857142857</v>
      </c>
      <c r="BB44" s="37">
        <f t="shared" ref="BB44" si="80">IF(COUNTA(P44:AW44)=0,"",(COUNTIFS(P44:AW44,"=b"))/(COUNTA(P44:AW44)))</f>
        <v>0.2857142857142857</v>
      </c>
      <c r="BC44" s="14"/>
      <c r="BD44" s="14"/>
      <c r="BE44" s="14"/>
      <c r="BF44" s="14"/>
      <c r="BG44" s="14"/>
      <c r="BH44" s="14"/>
      <c r="BI44" s="14"/>
      <c r="BJ44" s="14"/>
    </row>
    <row r="45" spans="1:62" s="12" customFormat="1" ht="15.75" thickBot="1" x14ac:dyDescent="0.3">
      <c r="A45" s="325"/>
      <c r="B45" s="326"/>
      <c r="C45" s="326"/>
      <c r="D45" s="67" t="s">
        <v>22</v>
      </c>
      <c r="E45" s="208"/>
      <c r="F45" s="208"/>
      <c r="G45" s="208"/>
      <c r="H45" s="208"/>
      <c r="I45" s="208"/>
      <c r="J45" s="208"/>
      <c r="K45" s="208"/>
      <c r="L45" s="208"/>
      <c r="M45" s="208"/>
      <c r="N45" s="262"/>
      <c r="O45" s="290"/>
      <c r="P45" s="92"/>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213"/>
      <c r="AX45" s="73"/>
      <c r="AY45" s="74"/>
      <c r="AZ45" s="74"/>
      <c r="BA45" s="74"/>
      <c r="BB45" s="75"/>
      <c r="BC45" s="14"/>
      <c r="BD45" s="14"/>
      <c r="BE45" s="14"/>
      <c r="BF45" s="14"/>
      <c r="BG45" s="14"/>
      <c r="BH45" s="14"/>
      <c r="BI45" s="14"/>
      <c r="BJ45" s="14"/>
    </row>
    <row r="46" spans="1:62" s="12" customFormat="1" ht="25.5" customHeight="1" thickBot="1" x14ac:dyDescent="0.3">
      <c r="A46" s="325"/>
      <c r="B46" s="326"/>
      <c r="C46" s="326"/>
      <c r="D46" s="210">
        <v>1</v>
      </c>
      <c r="E46" s="383" t="s">
        <v>101</v>
      </c>
      <c r="F46" s="383"/>
      <c r="G46" s="383"/>
      <c r="H46" s="383"/>
      <c r="I46" s="383"/>
      <c r="J46" s="383"/>
      <c r="K46" s="383"/>
      <c r="L46" s="383"/>
      <c r="M46" s="383"/>
      <c r="N46" s="383"/>
      <c r="O46" s="383"/>
      <c r="P46" s="28" t="s">
        <v>32</v>
      </c>
      <c r="Q46" s="19" t="s">
        <v>30</v>
      </c>
      <c r="R46" s="19" t="s">
        <v>33</v>
      </c>
      <c r="S46" s="19" t="s">
        <v>31</v>
      </c>
      <c r="T46" s="19" t="s">
        <v>34</v>
      </c>
      <c r="U46" s="19" t="s">
        <v>32</v>
      </c>
      <c r="V46" s="19" t="s">
        <v>34</v>
      </c>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20"/>
      <c r="AX46" s="36">
        <f t="shared" ref="AX46" si="81">IF(COUNTA(P46:AW46)=0,"",(COUNTIFS(P46:AW46,"=n"))/(COUNTA(P46:AW46)))</f>
        <v>0.14285714285714285</v>
      </c>
      <c r="AY46" s="9">
        <f t="shared" ref="AY46" si="82">IF(COUNTA(P46:AW46)=0,"",(COUNTIFS(P46:AW46,"=a"))/(COUNTA(P46:AW46)))</f>
        <v>0.14285714285714285</v>
      </c>
      <c r="AZ46" s="9">
        <f t="shared" ref="AZ46" si="83">IF(COUNTA(P46:AW46)=0,"",(COUNTIFS(P46:AW46,"=c"))/(COUNTA(P46:AW46)))</f>
        <v>0.14285714285714285</v>
      </c>
      <c r="BA46" s="9">
        <f t="shared" ref="BA46" si="84">IF(COUNTA(P46:AW46)=0,"",(COUNTIFS(P46:AW46,"=e"))/(COUNTA(P46:AW46)))</f>
        <v>0.2857142857142857</v>
      </c>
      <c r="BB46" s="37">
        <f t="shared" ref="BB46" si="85">IF(COUNTA(P46:AW46)=0,"",(COUNTIFS(P46:AW46,"=b"))/(COUNTA(P46:AW46)))</f>
        <v>0.2857142857142857</v>
      </c>
      <c r="BC46" s="14"/>
      <c r="BD46" s="14"/>
      <c r="BE46" s="14"/>
      <c r="BF46" s="14"/>
      <c r="BG46" s="14"/>
      <c r="BH46" s="14"/>
      <c r="BI46" s="14"/>
      <c r="BJ46" s="14"/>
    </row>
    <row r="47" spans="1:62" s="12" customFormat="1" ht="15.75" thickBot="1" x14ac:dyDescent="0.3">
      <c r="A47" s="325"/>
      <c r="B47" s="326"/>
      <c r="C47" s="326"/>
      <c r="D47" s="67" t="s">
        <v>23</v>
      </c>
      <c r="E47" s="208"/>
      <c r="F47" s="208"/>
      <c r="G47" s="208"/>
      <c r="H47" s="208"/>
      <c r="I47" s="208"/>
      <c r="J47" s="208"/>
      <c r="K47" s="208"/>
      <c r="L47" s="208"/>
      <c r="M47" s="208"/>
      <c r="N47" s="262"/>
      <c r="O47" s="290"/>
      <c r="P47" s="92"/>
      <c r="Q47" s="71"/>
      <c r="R47" s="71"/>
      <c r="S47" s="71"/>
      <c r="T47" s="71"/>
      <c r="U47" s="71"/>
      <c r="V47" s="71"/>
      <c r="W47" s="71"/>
      <c r="X47" s="71"/>
      <c r="Y47" s="71"/>
      <c r="Z47" s="71"/>
      <c r="AA47" s="71"/>
      <c r="AB47" s="71"/>
      <c r="AC47" s="71"/>
      <c r="AD47" s="71"/>
      <c r="AE47" s="71"/>
      <c r="AF47" s="71"/>
      <c r="AG47" s="71"/>
      <c r="AH47" s="71"/>
      <c r="AI47" s="71"/>
      <c r="AJ47" s="71"/>
      <c r="AK47" s="71"/>
      <c r="AL47" s="71"/>
      <c r="AM47" s="71"/>
      <c r="AN47" s="71"/>
      <c r="AO47" s="71"/>
      <c r="AP47" s="71"/>
      <c r="AQ47" s="71"/>
      <c r="AR47" s="71"/>
      <c r="AS47" s="71"/>
      <c r="AT47" s="71"/>
      <c r="AU47" s="71"/>
      <c r="AV47" s="71"/>
      <c r="AW47" s="213"/>
      <c r="AX47" s="73"/>
      <c r="AY47" s="74"/>
      <c r="AZ47" s="74"/>
      <c r="BA47" s="74"/>
      <c r="BB47" s="75"/>
      <c r="BC47" s="14"/>
      <c r="BD47" s="14"/>
      <c r="BE47" s="14"/>
      <c r="BF47" s="14"/>
      <c r="BG47" s="14"/>
      <c r="BH47" s="14"/>
      <c r="BI47" s="14"/>
      <c r="BJ47" s="14"/>
    </row>
    <row r="48" spans="1:62" s="84" customFormat="1" ht="15" customHeight="1" thickBot="1" x14ac:dyDescent="0.3">
      <c r="A48" s="325"/>
      <c r="B48" s="326"/>
      <c r="C48" s="326"/>
      <c r="D48" s="210">
        <v>1</v>
      </c>
      <c r="E48" s="341" t="s">
        <v>337</v>
      </c>
      <c r="F48" s="341"/>
      <c r="G48" s="341"/>
      <c r="H48" s="341"/>
      <c r="I48" s="341"/>
      <c r="J48" s="341"/>
      <c r="K48" s="341"/>
      <c r="L48" s="341"/>
      <c r="M48" s="341"/>
      <c r="N48" s="341"/>
      <c r="O48" s="341"/>
      <c r="P48" s="28" t="s">
        <v>32</v>
      </c>
      <c r="Q48" s="19" t="s">
        <v>30</v>
      </c>
      <c r="R48" s="19" t="s">
        <v>33</v>
      </c>
      <c r="S48" s="19" t="s">
        <v>31</v>
      </c>
      <c r="T48" s="19" t="s">
        <v>34</v>
      </c>
      <c r="U48" s="19" t="s">
        <v>32</v>
      </c>
      <c r="V48" s="19" t="s">
        <v>34</v>
      </c>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20"/>
      <c r="AX48" s="36">
        <f t="shared" ref="AX48" si="86">IF(COUNTA(P48:AW48)=0,"",(COUNTIFS(P48:AW48,"=n"))/(COUNTA(P48:AW48)))</f>
        <v>0.14285714285714285</v>
      </c>
      <c r="AY48" s="9">
        <f t="shared" ref="AY48" si="87">IF(COUNTA(P48:AW48)=0,"",(COUNTIFS(P48:AW48,"=a"))/(COUNTA(P48:AW48)))</f>
        <v>0.14285714285714285</v>
      </c>
      <c r="AZ48" s="9">
        <f t="shared" ref="AZ48" si="88">IF(COUNTA(P48:AW48)=0,"",(COUNTIFS(P48:AW48,"=c"))/(COUNTA(P48:AW48)))</f>
        <v>0.14285714285714285</v>
      </c>
      <c r="BA48" s="9">
        <f t="shared" ref="BA48" si="89">IF(COUNTA(P48:AW48)=0,"",(COUNTIFS(P48:AW48,"=e"))/(COUNTA(P48:AW48)))</f>
        <v>0.2857142857142857</v>
      </c>
      <c r="BB48" s="37">
        <f t="shared" ref="BB48" si="90">IF(COUNTA(P48:AW48)=0,"",(COUNTIFS(P48:AW48,"=b"))/(COUNTA(P48:AW48)))</f>
        <v>0.2857142857142857</v>
      </c>
      <c r="BC48" s="284"/>
      <c r="BD48" s="284"/>
      <c r="BE48" s="284"/>
      <c r="BF48" s="284"/>
      <c r="BG48" s="284"/>
      <c r="BH48" s="284"/>
      <c r="BI48" s="284"/>
      <c r="BJ48" s="284"/>
    </row>
    <row r="49" spans="1:62" s="12" customFormat="1" ht="15.75" thickBot="1" x14ac:dyDescent="0.3">
      <c r="A49" s="325"/>
      <c r="B49" s="326"/>
      <c r="C49" s="326"/>
      <c r="D49" s="67" t="s">
        <v>24</v>
      </c>
      <c r="E49" s="208"/>
      <c r="F49" s="208"/>
      <c r="G49" s="208"/>
      <c r="H49" s="208"/>
      <c r="I49" s="208"/>
      <c r="J49" s="208"/>
      <c r="K49" s="208"/>
      <c r="L49" s="208"/>
      <c r="M49" s="208"/>
      <c r="N49" s="262"/>
      <c r="O49" s="290"/>
      <c r="P49" s="92"/>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213"/>
      <c r="AX49" s="73"/>
      <c r="AY49" s="74"/>
      <c r="AZ49" s="74"/>
      <c r="BA49" s="74"/>
      <c r="BB49" s="75"/>
      <c r="BC49" s="14"/>
      <c r="BD49" s="14"/>
      <c r="BE49" s="14"/>
      <c r="BF49" s="14"/>
      <c r="BG49" s="14"/>
      <c r="BH49" s="14"/>
      <c r="BI49" s="14"/>
      <c r="BJ49" s="14"/>
    </row>
    <row r="50" spans="1:62" s="12" customFormat="1" ht="15" customHeight="1" x14ac:dyDescent="0.25">
      <c r="A50" s="325"/>
      <c r="B50" s="326"/>
      <c r="C50" s="326"/>
      <c r="D50" s="210">
        <v>1</v>
      </c>
      <c r="E50" s="404" t="s">
        <v>102</v>
      </c>
      <c r="F50" s="404"/>
      <c r="G50" s="404"/>
      <c r="H50" s="404"/>
      <c r="I50" s="404"/>
      <c r="J50" s="404"/>
      <c r="K50" s="404"/>
      <c r="L50" s="404"/>
      <c r="M50" s="404"/>
      <c r="N50" s="404"/>
      <c r="O50" s="404"/>
      <c r="P50" s="28" t="s">
        <v>32</v>
      </c>
      <c r="Q50" s="19" t="s">
        <v>30</v>
      </c>
      <c r="R50" s="19" t="s">
        <v>33</v>
      </c>
      <c r="S50" s="19" t="s">
        <v>31</v>
      </c>
      <c r="T50" s="19" t="s">
        <v>34</v>
      </c>
      <c r="U50" s="19" t="s">
        <v>32</v>
      </c>
      <c r="V50" s="19" t="s">
        <v>34</v>
      </c>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20"/>
      <c r="AX50" s="36">
        <f t="shared" ref="AX50" si="91">IF(COUNTA(P50:AW50)=0,"",(COUNTIFS(P50:AW50,"=n"))/(COUNTA(P50:AW50)))</f>
        <v>0.14285714285714285</v>
      </c>
      <c r="AY50" s="9">
        <f t="shared" ref="AY50" si="92">IF(COUNTA(P50:AW50)=0,"",(COUNTIFS(P50:AW50,"=a"))/(COUNTA(P50:AW50)))</f>
        <v>0.14285714285714285</v>
      </c>
      <c r="AZ50" s="9">
        <f t="shared" ref="AZ50" si="93">IF(COUNTA(P50:AW50)=0,"",(COUNTIFS(P50:AW50,"=c"))/(COUNTA(P50:AW50)))</f>
        <v>0.14285714285714285</v>
      </c>
      <c r="BA50" s="9">
        <f t="shared" ref="BA50" si="94">IF(COUNTA(P50:AW50)=0,"",(COUNTIFS(P50:AW50,"=e"))/(COUNTA(P50:AW50)))</f>
        <v>0.2857142857142857</v>
      </c>
      <c r="BB50" s="37">
        <f t="shared" ref="BB50" si="95">IF(COUNTA(P50:AW50)=0,"",(COUNTIFS(P50:AW50,"=b"))/(COUNTA(P50:AW50)))</f>
        <v>0.2857142857142857</v>
      </c>
      <c r="BC50" s="14"/>
      <c r="BD50" s="14"/>
      <c r="BE50" s="14"/>
      <c r="BF50" s="14"/>
      <c r="BG50" s="14"/>
      <c r="BH50" s="14"/>
      <c r="BI50" s="14"/>
      <c r="BJ50" s="14"/>
    </row>
    <row r="51" spans="1:62" s="12" customFormat="1" ht="15" customHeight="1" thickBot="1" x14ac:dyDescent="0.3">
      <c r="A51" s="258"/>
      <c r="B51" s="326"/>
      <c r="C51" s="326"/>
      <c r="D51" s="210">
        <v>2</v>
      </c>
      <c r="E51" s="405" t="s">
        <v>338</v>
      </c>
      <c r="F51" s="405"/>
      <c r="G51" s="405"/>
      <c r="H51" s="405"/>
      <c r="I51" s="405"/>
      <c r="J51" s="405"/>
      <c r="K51" s="405"/>
      <c r="L51" s="405"/>
      <c r="M51" s="405"/>
      <c r="N51" s="405"/>
      <c r="O51" s="405"/>
      <c r="P51" s="28" t="s">
        <v>32</v>
      </c>
      <c r="Q51" s="19" t="s">
        <v>30</v>
      </c>
      <c r="R51" s="19" t="s">
        <v>33</v>
      </c>
      <c r="S51" s="19" t="s">
        <v>31</v>
      </c>
      <c r="T51" s="19" t="s">
        <v>34</v>
      </c>
      <c r="U51" s="19" t="s">
        <v>32</v>
      </c>
      <c r="V51" s="19" t="s">
        <v>34</v>
      </c>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20"/>
      <c r="AX51" s="36">
        <f t="shared" ref="AX51" si="96">IF(COUNTA(P51:AW51)=0,"",(COUNTIFS(P51:AW51,"=n"))/(COUNTA(P51:AW51)))</f>
        <v>0.14285714285714285</v>
      </c>
      <c r="AY51" s="9">
        <f t="shared" ref="AY51" si="97">IF(COUNTA(P51:AW51)=0,"",(COUNTIFS(P51:AW51,"=a"))/(COUNTA(P51:AW51)))</f>
        <v>0.14285714285714285</v>
      </c>
      <c r="AZ51" s="9">
        <f t="shared" ref="AZ51" si="98">IF(COUNTA(P51:AW51)=0,"",(COUNTIFS(P51:AW51,"=c"))/(COUNTA(P51:AW51)))</f>
        <v>0.14285714285714285</v>
      </c>
      <c r="BA51" s="9">
        <f t="shared" ref="BA51" si="99">IF(COUNTA(P51:AW51)=0,"",(COUNTIFS(P51:AW51,"=e"))/(COUNTA(P51:AW51)))</f>
        <v>0.2857142857142857</v>
      </c>
      <c r="BB51" s="37">
        <f t="shared" ref="BB51" si="100">IF(COUNTA(P51:AW51)=0,"",(COUNTIFS(P51:AW51,"=b"))/(COUNTA(P51:AW51)))</f>
        <v>0.2857142857142857</v>
      </c>
      <c r="BC51" s="14"/>
      <c r="BD51" s="14"/>
      <c r="BE51" s="14"/>
      <c r="BF51" s="14"/>
      <c r="BG51" s="14"/>
      <c r="BH51" s="14"/>
      <c r="BI51" s="14"/>
      <c r="BJ51" s="14"/>
    </row>
    <row r="52" spans="1:62" s="12" customFormat="1" ht="15.75" thickBot="1" x14ac:dyDescent="0.3">
      <c r="A52" s="258"/>
      <c r="B52" s="326"/>
      <c r="C52" s="326"/>
      <c r="D52" s="67"/>
      <c r="E52" s="208"/>
      <c r="F52" s="208"/>
      <c r="G52" s="208"/>
      <c r="H52" s="208"/>
      <c r="I52" s="208"/>
      <c r="J52" s="208"/>
      <c r="K52" s="208"/>
      <c r="L52" s="208"/>
      <c r="M52" s="208"/>
      <c r="N52" s="262"/>
      <c r="O52" s="290"/>
      <c r="P52" s="92"/>
      <c r="Q52" s="71"/>
      <c r="R52" s="71"/>
      <c r="S52" s="71"/>
      <c r="T52" s="71"/>
      <c r="U52" s="71"/>
      <c r="V52" s="71"/>
      <c r="W52" s="71"/>
      <c r="X52" s="71"/>
      <c r="Y52" s="71"/>
      <c r="Z52" s="71"/>
      <c r="AA52" s="71"/>
      <c r="AB52" s="72"/>
      <c r="AC52" s="72"/>
      <c r="AD52" s="72"/>
      <c r="AE52" s="72"/>
      <c r="AF52" s="72"/>
      <c r="AG52" s="72"/>
      <c r="AH52" s="72"/>
      <c r="AI52" s="72"/>
      <c r="AJ52" s="72"/>
      <c r="AK52" s="72"/>
      <c r="AL52" s="72"/>
      <c r="AM52" s="72"/>
      <c r="AN52" s="72"/>
      <c r="AO52" s="72"/>
      <c r="AP52" s="72"/>
      <c r="AQ52" s="72"/>
      <c r="AR52" s="72"/>
      <c r="AS52" s="72"/>
      <c r="AT52" s="72"/>
      <c r="AU52" s="72"/>
      <c r="AV52" s="72"/>
      <c r="AW52" s="213"/>
      <c r="AX52" s="78"/>
      <c r="AY52" s="81"/>
      <c r="AZ52" s="81"/>
      <c r="BA52" s="81"/>
      <c r="BB52" s="82"/>
      <c r="BC52" s="14"/>
      <c r="BD52" s="14"/>
      <c r="BE52" s="14"/>
      <c r="BF52" s="14"/>
      <c r="BG52" s="14"/>
      <c r="BH52" s="14"/>
      <c r="BI52" s="14"/>
      <c r="BJ52" s="14"/>
    </row>
    <row r="53" spans="1:62" s="12" customFormat="1" ht="33.950000000000003" customHeight="1" thickBot="1" x14ac:dyDescent="0.3">
      <c r="A53" s="93"/>
      <c r="B53" s="66"/>
      <c r="C53" s="66"/>
      <c r="D53" s="299" t="s">
        <v>47</v>
      </c>
      <c r="E53" s="299"/>
      <c r="F53" s="299"/>
      <c r="G53" s="299"/>
      <c r="H53" s="299"/>
      <c r="I53" s="299"/>
      <c r="J53" s="299"/>
      <c r="K53" s="299"/>
      <c r="L53" s="299"/>
      <c r="M53" s="299"/>
      <c r="N53" s="299"/>
      <c r="O53" s="299"/>
      <c r="P53" s="196">
        <f t="shared" ref="P53:AW53" si="101">(COUNTIFS(P4:P32,"=c")+COUNTIFS(P4:P32,"=e")+COUNTIFS(P4:P32,"=b")+COUNTIFS(P34:P52,"=a")+COUNTIFS(P34:P52,"=c")+COUNTIFS(P34:P52,"=e")+COUNTIFS(P34:P52,"=b"))/(COUNTA(P4:P52)-1)</f>
        <v>1</v>
      </c>
      <c r="Q53" s="94">
        <f t="shared" si="101"/>
        <v>0</v>
      </c>
      <c r="R53" s="94">
        <f t="shared" si="101"/>
        <v>0.33333333333333331</v>
      </c>
      <c r="S53" s="94">
        <f t="shared" si="101"/>
        <v>1</v>
      </c>
      <c r="T53" s="94">
        <f t="shared" si="101"/>
        <v>1</v>
      </c>
      <c r="U53" s="94">
        <f t="shared" si="101"/>
        <v>1</v>
      </c>
      <c r="V53" s="94">
        <f t="shared" si="101"/>
        <v>1</v>
      </c>
      <c r="W53" s="94" t="e">
        <f t="shared" si="101"/>
        <v>#DIV/0!</v>
      </c>
      <c r="X53" s="94" t="e">
        <f t="shared" si="101"/>
        <v>#DIV/0!</v>
      </c>
      <c r="Y53" s="94" t="e">
        <f t="shared" si="101"/>
        <v>#DIV/0!</v>
      </c>
      <c r="Z53" s="94" t="e">
        <f t="shared" si="101"/>
        <v>#DIV/0!</v>
      </c>
      <c r="AA53" s="94" t="e">
        <f t="shared" si="101"/>
        <v>#DIV/0!</v>
      </c>
      <c r="AB53" s="94" t="e">
        <f t="shared" si="101"/>
        <v>#DIV/0!</v>
      </c>
      <c r="AC53" s="94" t="e">
        <f t="shared" si="101"/>
        <v>#DIV/0!</v>
      </c>
      <c r="AD53" s="94" t="e">
        <f t="shared" si="101"/>
        <v>#DIV/0!</v>
      </c>
      <c r="AE53" s="94" t="e">
        <f t="shared" si="101"/>
        <v>#DIV/0!</v>
      </c>
      <c r="AF53" s="94" t="e">
        <f t="shared" si="101"/>
        <v>#DIV/0!</v>
      </c>
      <c r="AG53" s="94" t="e">
        <f t="shared" si="101"/>
        <v>#DIV/0!</v>
      </c>
      <c r="AH53" s="94" t="e">
        <f t="shared" si="101"/>
        <v>#DIV/0!</v>
      </c>
      <c r="AI53" s="94" t="e">
        <f>(COUNTIFS(AI4:AI32,"=c")+COUNTIFS(AI4:AI32,"=e")+COUNTIFS(AI4:AI32,"=b")+COUNTIFS(AI34:AI52,"=a")+COUNTIFS(AI34:AI52,"=c")+COUNTIFS(AI34:AI52,"=e")+COUNTIFS(AI34:AI52,"=b"))/(COUNTA(AI4:AI52)-1)</f>
        <v>#DIV/0!</v>
      </c>
      <c r="AJ53" s="94" t="e">
        <f t="shared" si="101"/>
        <v>#DIV/0!</v>
      </c>
      <c r="AK53" s="94" t="e">
        <f t="shared" si="101"/>
        <v>#DIV/0!</v>
      </c>
      <c r="AL53" s="94" t="e">
        <f t="shared" si="101"/>
        <v>#DIV/0!</v>
      </c>
      <c r="AM53" s="94" t="e">
        <f t="shared" si="101"/>
        <v>#DIV/0!</v>
      </c>
      <c r="AN53" s="94" t="e">
        <f t="shared" si="101"/>
        <v>#DIV/0!</v>
      </c>
      <c r="AO53" s="94" t="e">
        <f t="shared" si="101"/>
        <v>#DIV/0!</v>
      </c>
      <c r="AP53" s="94" t="e">
        <f t="shared" si="101"/>
        <v>#DIV/0!</v>
      </c>
      <c r="AQ53" s="94" t="e">
        <f t="shared" si="101"/>
        <v>#DIV/0!</v>
      </c>
      <c r="AR53" s="94" t="e">
        <f t="shared" si="101"/>
        <v>#DIV/0!</v>
      </c>
      <c r="AS53" s="94" t="e">
        <f t="shared" si="101"/>
        <v>#DIV/0!</v>
      </c>
      <c r="AT53" s="94" t="e">
        <f t="shared" si="101"/>
        <v>#DIV/0!</v>
      </c>
      <c r="AU53" s="94" t="e">
        <f t="shared" si="101"/>
        <v>#DIV/0!</v>
      </c>
      <c r="AV53" s="94" t="e">
        <f t="shared" si="101"/>
        <v>#DIV/0!</v>
      </c>
      <c r="AW53" s="217" t="e">
        <f t="shared" si="101"/>
        <v>#DIV/0!</v>
      </c>
      <c r="AX53" s="41"/>
      <c r="AY53" s="18"/>
      <c r="AZ53" s="18"/>
      <c r="BA53" s="18"/>
      <c r="BB53" s="42"/>
      <c r="BC53" s="14"/>
      <c r="BD53" s="14"/>
      <c r="BE53" s="14"/>
      <c r="BF53" s="14"/>
      <c r="BG53" s="14"/>
      <c r="BH53" s="14"/>
      <c r="BI53" s="14"/>
      <c r="BJ53" s="14"/>
    </row>
    <row r="54" spans="1:62" s="12" customFormat="1" ht="17.100000000000001" customHeight="1" thickBot="1" x14ac:dyDescent="0.3">
      <c r="A54" s="95"/>
      <c r="B54" s="96"/>
      <c r="C54" s="323" t="s">
        <v>8</v>
      </c>
      <c r="D54" s="67" t="s">
        <v>6</v>
      </c>
      <c r="E54" s="208"/>
      <c r="F54" s="208"/>
      <c r="G54" s="208"/>
      <c r="H54" s="208"/>
      <c r="I54" s="208"/>
      <c r="J54" s="208"/>
      <c r="K54" s="208"/>
      <c r="L54" s="208"/>
      <c r="M54" s="208"/>
      <c r="N54" s="262"/>
      <c r="O54" s="290"/>
      <c r="P54" s="92"/>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213"/>
      <c r="AX54" s="73"/>
      <c r="AY54" s="74"/>
      <c r="AZ54" s="74"/>
      <c r="BA54" s="74"/>
      <c r="BB54" s="75"/>
      <c r="BC54" s="14"/>
      <c r="BD54" s="14"/>
      <c r="BE54" s="14"/>
      <c r="BF54" s="14"/>
      <c r="BG54" s="14"/>
      <c r="BH54" s="14"/>
      <c r="BI54" s="14"/>
      <c r="BJ54" s="14"/>
    </row>
    <row r="55" spans="1:62" s="12" customFormat="1" ht="25.5" customHeight="1" thickBot="1" x14ac:dyDescent="0.3">
      <c r="A55" s="95"/>
      <c r="B55" s="96"/>
      <c r="C55" s="323"/>
      <c r="D55" s="210">
        <v>1</v>
      </c>
      <c r="E55" s="333" t="s">
        <v>103</v>
      </c>
      <c r="F55" s="333"/>
      <c r="G55" s="333"/>
      <c r="H55" s="333"/>
      <c r="I55" s="333"/>
      <c r="J55" s="333"/>
      <c r="K55" s="333"/>
      <c r="L55" s="333"/>
      <c r="M55" s="333"/>
      <c r="N55" s="333"/>
      <c r="O55" s="333"/>
      <c r="P55" s="28" t="s">
        <v>32</v>
      </c>
      <c r="Q55" s="19" t="s">
        <v>30</v>
      </c>
      <c r="R55" s="19" t="s">
        <v>33</v>
      </c>
      <c r="S55" s="19" t="s">
        <v>31</v>
      </c>
      <c r="T55" s="19" t="s">
        <v>34</v>
      </c>
      <c r="U55" s="19" t="s">
        <v>32</v>
      </c>
      <c r="V55" s="19" t="s">
        <v>34</v>
      </c>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20"/>
      <c r="AX55" s="36">
        <f t="shared" ref="AX55" si="102">IF(COUNTA(P55:AW55)=0,"",(COUNTIFS(P55:AW55,"=n"))/(COUNTA(P55:AW55)))</f>
        <v>0.14285714285714285</v>
      </c>
      <c r="AY55" s="9">
        <f t="shared" ref="AY55" si="103">IF(COUNTA(P55:AW55)=0,"",(COUNTIFS(P55:AW55,"=a"))/(COUNTA(P55:AW55)))</f>
        <v>0.14285714285714285</v>
      </c>
      <c r="AZ55" s="9">
        <f t="shared" ref="AZ55" si="104">IF(COUNTA(P55:AW55)=0,"",(COUNTIFS(P55:AW55,"=c"))/(COUNTA(P55:AW55)))</f>
        <v>0.14285714285714285</v>
      </c>
      <c r="BA55" s="9">
        <f t="shared" ref="BA55" si="105">IF(COUNTA(P55:AW55)=0,"",(COUNTIFS(P55:AW55,"=e"))/(COUNTA(P55:AW55)))</f>
        <v>0.2857142857142857</v>
      </c>
      <c r="BB55" s="37">
        <f t="shared" ref="BB55" si="106">IF(COUNTA(P55:AW55)=0,"",(COUNTIFS(P55:AW55,"=b"))/(COUNTA(P55:AW55)))</f>
        <v>0.2857142857142857</v>
      </c>
      <c r="BC55" s="14"/>
      <c r="BD55" s="14"/>
      <c r="BE55" s="14"/>
      <c r="BF55" s="14"/>
      <c r="BG55" s="14"/>
      <c r="BH55" s="14"/>
      <c r="BI55" s="14"/>
      <c r="BJ55" s="14"/>
    </row>
    <row r="56" spans="1:62" s="12" customFormat="1" ht="19.350000000000001" customHeight="1" thickBot="1" x14ac:dyDescent="0.3">
      <c r="A56" s="95"/>
      <c r="B56" s="96"/>
      <c r="C56" s="323"/>
      <c r="D56" s="67" t="s">
        <v>18</v>
      </c>
      <c r="E56" s="208"/>
      <c r="F56" s="208"/>
      <c r="G56" s="208"/>
      <c r="H56" s="208"/>
      <c r="I56" s="208"/>
      <c r="J56" s="208"/>
      <c r="K56" s="208"/>
      <c r="L56" s="208"/>
      <c r="M56" s="208"/>
      <c r="N56" s="262"/>
      <c r="O56" s="290"/>
      <c r="P56" s="92"/>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213"/>
      <c r="AX56" s="73"/>
      <c r="AY56" s="74"/>
      <c r="AZ56" s="74"/>
      <c r="BA56" s="74"/>
      <c r="BB56" s="75"/>
      <c r="BC56" s="14"/>
      <c r="BD56" s="14"/>
      <c r="BE56" s="14"/>
      <c r="BF56" s="14"/>
      <c r="BG56" s="14"/>
      <c r="BH56" s="14"/>
      <c r="BI56" s="14"/>
      <c r="BJ56" s="14"/>
    </row>
    <row r="57" spans="1:62" s="12" customFormat="1" ht="25.5" customHeight="1" thickBot="1" x14ac:dyDescent="0.3">
      <c r="A57" s="95"/>
      <c r="B57" s="96"/>
      <c r="C57" s="323"/>
      <c r="D57" s="210">
        <v>1</v>
      </c>
      <c r="E57" s="383" t="s">
        <v>340</v>
      </c>
      <c r="F57" s="383"/>
      <c r="G57" s="383"/>
      <c r="H57" s="383"/>
      <c r="I57" s="383"/>
      <c r="J57" s="383"/>
      <c r="K57" s="383"/>
      <c r="L57" s="383"/>
      <c r="M57" s="383"/>
      <c r="N57" s="383"/>
      <c r="O57" s="383"/>
      <c r="P57" s="28" t="s">
        <v>32</v>
      </c>
      <c r="Q57" s="19" t="s">
        <v>30</v>
      </c>
      <c r="R57" s="19" t="s">
        <v>33</v>
      </c>
      <c r="S57" s="19" t="s">
        <v>31</v>
      </c>
      <c r="T57" s="19" t="s">
        <v>34</v>
      </c>
      <c r="U57" s="19" t="s">
        <v>32</v>
      </c>
      <c r="V57" s="19" t="s">
        <v>34</v>
      </c>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20"/>
      <c r="AX57" s="36">
        <f t="shared" ref="AX57" si="107">IF(COUNTA(P57:AW57)=0,"",(COUNTIFS(P57:AW57,"=n"))/(COUNTA(P57:AW57)))</f>
        <v>0.14285714285714285</v>
      </c>
      <c r="AY57" s="9">
        <f t="shared" ref="AY57" si="108">IF(COUNTA(P57:AW57)=0,"",(COUNTIFS(P57:AW57,"=a"))/(COUNTA(P57:AW57)))</f>
        <v>0.14285714285714285</v>
      </c>
      <c r="AZ57" s="9">
        <f t="shared" ref="AZ57" si="109">IF(COUNTA(P57:AW57)=0,"",(COUNTIFS(P57:AW57,"=c"))/(COUNTA(P57:AW57)))</f>
        <v>0.14285714285714285</v>
      </c>
      <c r="BA57" s="9">
        <f t="shared" ref="BA57" si="110">IF(COUNTA(P57:AW57)=0,"",(COUNTIFS(P57:AW57,"=e"))/(COUNTA(P57:AW57)))</f>
        <v>0.2857142857142857</v>
      </c>
      <c r="BB57" s="37">
        <f t="shared" ref="BB57" si="111">IF(COUNTA(P57:AW57)=0,"",(COUNTIFS(P57:AW57,"=b"))/(COUNTA(P57:AW57)))</f>
        <v>0.2857142857142857</v>
      </c>
      <c r="BC57" s="14"/>
      <c r="BD57" s="14"/>
      <c r="BE57" s="14"/>
      <c r="BF57" s="14"/>
      <c r="BG57" s="14"/>
      <c r="BH57" s="14"/>
      <c r="BI57" s="14"/>
      <c r="BJ57" s="14"/>
    </row>
    <row r="58" spans="1:62" s="12" customFormat="1" ht="15.75" thickBot="1" x14ac:dyDescent="0.3">
      <c r="A58" s="95"/>
      <c r="B58" s="96"/>
      <c r="C58" s="323"/>
      <c r="D58" s="67" t="s">
        <v>19</v>
      </c>
      <c r="E58" s="208"/>
      <c r="F58" s="208"/>
      <c r="G58" s="208"/>
      <c r="H58" s="208"/>
      <c r="I58" s="208"/>
      <c r="J58" s="208"/>
      <c r="K58" s="208"/>
      <c r="L58" s="208"/>
      <c r="M58" s="208"/>
      <c r="N58" s="262"/>
      <c r="O58" s="290"/>
      <c r="P58" s="92"/>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213"/>
      <c r="AX58" s="73"/>
      <c r="AY58" s="74"/>
      <c r="AZ58" s="74"/>
      <c r="BA58" s="74"/>
      <c r="BB58" s="75"/>
      <c r="BC58" s="14"/>
      <c r="BD58" s="14"/>
      <c r="BE58" s="14"/>
      <c r="BF58" s="14"/>
      <c r="BG58" s="14"/>
      <c r="BH58" s="14"/>
      <c r="BI58" s="14"/>
      <c r="BJ58" s="14"/>
    </row>
    <row r="59" spans="1:62" s="12" customFormat="1" ht="15" customHeight="1" thickBot="1" x14ac:dyDescent="0.3">
      <c r="A59" s="95"/>
      <c r="B59" s="96"/>
      <c r="C59" s="323"/>
      <c r="D59" s="292"/>
      <c r="E59" s="314" t="s">
        <v>310</v>
      </c>
      <c r="F59" s="314"/>
      <c r="G59" s="314"/>
      <c r="H59" s="314"/>
      <c r="I59" s="314"/>
      <c r="J59" s="314"/>
      <c r="K59" s="314"/>
      <c r="L59" s="314"/>
      <c r="M59" s="314"/>
      <c r="N59" s="314"/>
      <c r="O59" s="315"/>
      <c r="P59" s="286"/>
      <c r="Q59" s="287"/>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c r="AW59" s="288"/>
      <c r="AX59" s="174" t="str">
        <f t="shared" ref="AX59" si="112">IF(COUNTA(P59:AW59)=0,"",(COUNTIFS(P59:AW59,"=n"))/(COUNTA(P59:AW59)))</f>
        <v/>
      </c>
      <c r="AY59" s="175" t="str">
        <f t="shared" ref="AY59" si="113">IF(COUNTA(P59:AW59)=0,"",(COUNTIFS(P59:AW59,"=a"))/(COUNTA(P59:AW59)))</f>
        <v/>
      </c>
      <c r="AZ59" s="175" t="str">
        <f t="shared" ref="AZ59" si="114">IF(COUNTA(P59:AW59)=0,"",(COUNTIFS(P59:AW59,"=c"))/(COUNTA(P59:AW59)))</f>
        <v/>
      </c>
      <c r="BA59" s="175" t="str">
        <f t="shared" ref="BA59" si="115">IF(COUNTA(P59:AW59)=0,"",(COUNTIFS(P59:AW59,"=e"))/(COUNTA(P59:AW59)))</f>
        <v/>
      </c>
      <c r="BB59" s="176" t="str">
        <f t="shared" ref="BB59" si="116">IF(COUNTA(P59:AW59)=0,"",(COUNTIFS(P59:AW59,"=b"))/(COUNTA(P59:AW59)))</f>
        <v/>
      </c>
      <c r="BC59" s="14"/>
      <c r="BD59" s="14"/>
      <c r="BE59" s="14"/>
      <c r="BF59" s="14"/>
      <c r="BG59" s="14"/>
      <c r="BH59" s="14"/>
      <c r="BI59" s="14"/>
      <c r="BJ59" s="14"/>
    </row>
    <row r="60" spans="1:62" s="12" customFormat="1" ht="15.75" thickBot="1" x14ac:dyDescent="0.3">
      <c r="A60" s="95"/>
      <c r="B60" s="96"/>
      <c r="C60" s="323"/>
      <c r="D60" s="67" t="s">
        <v>20</v>
      </c>
      <c r="E60" s="208"/>
      <c r="F60" s="208"/>
      <c r="G60" s="208"/>
      <c r="H60" s="208"/>
      <c r="I60" s="208"/>
      <c r="J60" s="208"/>
      <c r="K60" s="208"/>
      <c r="L60" s="208"/>
      <c r="M60" s="208"/>
      <c r="N60" s="262"/>
      <c r="O60" s="290"/>
      <c r="P60" s="92"/>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213"/>
      <c r="AX60" s="73" t="str">
        <f t="shared" ref="AX60:AX70" si="117">IF(COUNTA(P60:AW60)=0,"",(COUNTIFS(P60:AW60,"=n"))/(COUNTA(P60:AW60)))</f>
        <v/>
      </c>
      <c r="AY60" s="74" t="str">
        <f t="shared" ref="AY60:AY70" si="118">IF(COUNTA(P60:AW60)=0,"",(COUNTIFS(P60:AW60,"=a"))/(COUNTA(P60:AW60)))</f>
        <v/>
      </c>
      <c r="AZ60" s="74" t="str">
        <f t="shared" ref="AZ60:AZ70" si="119">IF(COUNTA(P60:AW60)=0,"",(COUNTIFS(P60:AW60,"=c"))/(COUNTA(P60:AW60)))</f>
        <v/>
      </c>
      <c r="BA60" s="74" t="str">
        <f t="shared" ref="BA60:BA70" si="120">IF(COUNTA(P60:AW60)=0,"",(COUNTIFS(P60:AW60,"=e"))/(COUNTA(P60:AW60)))</f>
        <v/>
      </c>
      <c r="BB60" s="75" t="str">
        <f t="shared" ref="BB60:BB70" si="121">IF(COUNTA(P60:AW60)=0,"",(COUNTIFS(P60:AW60,"=b"))/(COUNTA(P60:AW60)))</f>
        <v/>
      </c>
      <c r="BC60" s="14"/>
      <c r="BD60" s="14"/>
      <c r="BE60" s="14"/>
      <c r="BF60" s="14"/>
      <c r="BG60" s="14"/>
      <c r="BH60" s="14"/>
      <c r="BI60" s="14"/>
      <c r="BJ60" s="14"/>
    </row>
    <row r="61" spans="1:62" s="12" customFormat="1" ht="15" customHeight="1" thickBot="1" x14ac:dyDescent="0.3">
      <c r="A61" s="95"/>
      <c r="B61" s="96"/>
      <c r="C61" s="323"/>
      <c r="D61" s="210">
        <v>1</v>
      </c>
      <c r="E61" s="316" t="s">
        <v>339</v>
      </c>
      <c r="F61" s="316"/>
      <c r="G61" s="316"/>
      <c r="H61" s="316"/>
      <c r="I61" s="316"/>
      <c r="J61" s="316"/>
      <c r="K61" s="316"/>
      <c r="L61" s="316"/>
      <c r="M61" s="316"/>
      <c r="N61" s="316"/>
      <c r="O61" s="316"/>
      <c r="P61" s="28" t="s">
        <v>32</v>
      </c>
      <c r="Q61" s="19" t="s">
        <v>30</v>
      </c>
      <c r="R61" s="19" t="s">
        <v>33</v>
      </c>
      <c r="S61" s="19" t="s">
        <v>31</v>
      </c>
      <c r="T61" s="19" t="s">
        <v>34</v>
      </c>
      <c r="U61" s="19" t="s">
        <v>32</v>
      </c>
      <c r="V61" s="19" t="s">
        <v>34</v>
      </c>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20"/>
      <c r="AX61" s="36">
        <f t="shared" si="117"/>
        <v>0.14285714285714285</v>
      </c>
      <c r="AY61" s="9">
        <f t="shared" si="118"/>
        <v>0.14285714285714285</v>
      </c>
      <c r="AZ61" s="9">
        <f t="shared" si="119"/>
        <v>0.14285714285714285</v>
      </c>
      <c r="BA61" s="9">
        <f t="shared" si="120"/>
        <v>0.2857142857142857</v>
      </c>
      <c r="BB61" s="37">
        <f t="shared" si="121"/>
        <v>0.2857142857142857</v>
      </c>
      <c r="BC61" s="14"/>
      <c r="BD61" s="14"/>
      <c r="BE61" s="14"/>
      <c r="BF61" s="14"/>
      <c r="BG61" s="14"/>
      <c r="BH61" s="14"/>
      <c r="BI61" s="14"/>
      <c r="BJ61" s="14"/>
    </row>
    <row r="62" spans="1:62" s="12" customFormat="1" ht="15.75" thickBot="1" x14ac:dyDescent="0.3">
      <c r="A62" s="95"/>
      <c r="B62" s="96"/>
      <c r="C62" s="323"/>
      <c r="D62" s="67" t="s">
        <v>21</v>
      </c>
      <c r="E62" s="208"/>
      <c r="F62" s="208"/>
      <c r="G62" s="208"/>
      <c r="H62" s="208"/>
      <c r="I62" s="208"/>
      <c r="J62" s="208"/>
      <c r="K62" s="208"/>
      <c r="L62" s="208"/>
      <c r="M62" s="208"/>
      <c r="N62" s="262"/>
      <c r="O62" s="290"/>
      <c r="P62" s="92"/>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213"/>
      <c r="AX62" s="73" t="str">
        <f t="shared" si="117"/>
        <v/>
      </c>
      <c r="AY62" s="74" t="str">
        <f t="shared" si="118"/>
        <v/>
      </c>
      <c r="AZ62" s="74" t="str">
        <f t="shared" si="119"/>
        <v/>
      </c>
      <c r="BA62" s="74" t="str">
        <f t="shared" si="120"/>
        <v/>
      </c>
      <c r="BB62" s="75" t="str">
        <f t="shared" si="121"/>
        <v/>
      </c>
      <c r="BC62" s="14"/>
      <c r="BD62" s="14"/>
      <c r="BE62" s="14"/>
      <c r="BF62" s="14"/>
      <c r="BG62" s="14"/>
      <c r="BH62" s="14"/>
      <c r="BI62" s="14"/>
      <c r="BJ62" s="14"/>
    </row>
    <row r="63" spans="1:62" s="12" customFormat="1" ht="15" customHeight="1" thickBot="1" x14ac:dyDescent="0.3">
      <c r="A63" s="95"/>
      <c r="B63" s="96"/>
      <c r="C63" s="323"/>
      <c r="D63" s="292"/>
      <c r="E63" s="314" t="s">
        <v>310</v>
      </c>
      <c r="F63" s="314"/>
      <c r="G63" s="314"/>
      <c r="H63" s="314"/>
      <c r="I63" s="314"/>
      <c r="J63" s="314"/>
      <c r="K63" s="314"/>
      <c r="L63" s="314"/>
      <c r="M63" s="314"/>
      <c r="N63" s="314"/>
      <c r="O63" s="315"/>
      <c r="P63" s="286"/>
      <c r="Q63" s="287"/>
      <c r="R63" s="287"/>
      <c r="S63" s="287"/>
      <c r="T63" s="287"/>
      <c r="U63" s="287"/>
      <c r="V63" s="287"/>
      <c r="W63" s="287"/>
      <c r="X63" s="287"/>
      <c r="Y63" s="287"/>
      <c r="Z63" s="287"/>
      <c r="AA63" s="287"/>
      <c r="AB63" s="287"/>
      <c r="AC63" s="287"/>
      <c r="AD63" s="287"/>
      <c r="AE63" s="287"/>
      <c r="AF63" s="287"/>
      <c r="AG63" s="287"/>
      <c r="AH63" s="287"/>
      <c r="AI63" s="287"/>
      <c r="AJ63" s="287"/>
      <c r="AK63" s="287"/>
      <c r="AL63" s="287"/>
      <c r="AM63" s="287"/>
      <c r="AN63" s="287"/>
      <c r="AO63" s="287"/>
      <c r="AP63" s="287"/>
      <c r="AQ63" s="287"/>
      <c r="AR63" s="287"/>
      <c r="AS63" s="287"/>
      <c r="AT63" s="287"/>
      <c r="AU63" s="287"/>
      <c r="AV63" s="287"/>
      <c r="AW63" s="288"/>
      <c r="AX63" s="174" t="str">
        <f t="shared" si="117"/>
        <v/>
      </c>
      <c r="AY63" s="175" t="str">
        <f t="shared" si="118"/>
        <v/>
      </c>
      <c r="AZ63" s="175" t="str">
        <f t="shared" si="119"/>
        <v/>
      </c>
      <c r="BA63" s="175" t="str">
        <f t="shared" si="120"/>
        <v/>
      </c>
      <c r="BB63" s="176" t="str">
        <f t="shared" si="121"/>
        <v/>
      </c>
      <c r="BC63" s="14"/>
      <c r="BD63" s="14"/>
      <c r="BE63" s="14"/>
      <c r="BF63" s="14"/>
      <c r="BG63" s="14"/>
      <c r="BH63" s="14"/>
      <c r="BI63" s="14"/>
      <c r="BJ63" s="14"/>
    </row>
    <row r="64" spans="1:62" s="12" customFormat="1" ht="15.75" thickBot="1" x14ac:dyDescent="0.3">
      <c r="A64" s="95"/>
      <c r="B64" s="96"/>
      <c r="C64" s="323"/>
      <c r="D64" s="67" t="s">
        <v>22</v>
      </c>
      <c r="E64" s="208"/>
      <c r="F64" s="208"/>
      <c r="G64" s="208"/>
      <c r="H64" s="208"/>
      <c r="I64" s="208"/>
      <c r="J64" s="208"/>
      <c r="K64" s="208"/>
      <c r="L64" s="208"/>
      <c r="M64" s="208"/>
      <c r="N64" s="262"/>
      <c r="O64" s="290"/>
      <c r="P64" s="92"/>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213"/>
      <c r="AX64" s="73" t="str">
        <f t="shared" si="117"/>
        <v/>
      </c>
      <c r="AY64" s="74" t="str">
        <f t="shared" si="118"/>
        <v/>
      </c>
      <c r="AZ64" s="74" t="str">
        <f t="shared" si="119"/>
        <v/>
      </c>
      <c r="BA64" s="74" t="str">
        <f t="shared" si="120"/>
        <v/>
      </c>
      <c r="BB64" s="75" t="str">
        <f t="shared" si="121"/>
        <v/>
      </c>
      <c r="BC64" s="14"/>
      <c r="BD64" s="14"/>
      <c r="BE64" s="14"/>
      <c r="BF64" s="14"/>
      <c r="BG64" s="14"/>
      <c r="BH64" s="14"/>
      <c r="BI64" s="14"/>
      <c r="BJ64" s="14"/>
    </row>
    <row r="65" spans="1:62" s="12" customFormat="1" ht="15" customHeight="1" thickBot="1" x14ac:dyDescent="0.3">
      <c r="A65" s="95"/>
      <c r="B65" s="96"/>
      <c r="C65" s="323"/>
      <c r="D65" s="292"/>
      <c r="E65" s="314" t="s">
        <v>310</v>
      </c>
      <c r="F65" s="314"/>
      <c r="G65" s="314"/>
      <c r="H65" s="314"/>
      <c r="I65" s="314"/>
      <c r="J65" s="314"/>
      <c r="K65" s="314"/>
      <c r="L65" s="314"/>
      <c r="M65" s="314"/>
      <c r="N65" s="314"/>
      <c r="O65" s="315"/>
      <c r="P65" s="286"/>
      <c r="Q65" s="287"/>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c r="AW65" s="288"/>
      <c r="AX65" s="174" t="str">
        <f t="shared" si="117"/>
        <v/>
      </c>
      <c r="AY65" s="175" t="str">
        <f t="shared" si="118"/>
        <v/>
      </c>
      <c r="AZ65" s="175" t="str">
        <f t="shared" si="119"/>
        <v/>
      </c>
      <c r="BA65" s="175" t="str">
        <f t="shared" si="120"/>
        <v/>
      </c>
      <c r="BB65" s="176" t="str">
        <f t="shared" si="121"/>
        <v/>
      </c>
      <c r="BC65" s="14"/>
      <c r="BD65" s="14"/>
      <c r="BE65" s="14"/>
      <c r="BF65" s="14"/>
      <c r="BG65" s="14"/>
      <c r="BH65" s="14"/>
      <c r="BI65" s="14"/>
      <c r="BJ65" s="14"/>
    </row>
    <row r="66" spans="1:62" s="12" customFormat="1" ht="15.75" thickBot="1" x14ac:dyDescent="0.3">
      <c r="A66" s="95"/>
      <c r="B66" s="96"/>
      <c r="C66" s="323"/>
      <c r="D66" s="67" t="s">
        <v>23</v>
      </c>
      <c r="E66" s="208"/>
      <c r="F66" s="208"/>
      <c r="G66" s="208"/>
      <c r="H66" s="208"/>
      <c r="I66" s="208"/>
      <c r="J66" s="208"/>
      <c r="K66" s="208"/>
      <c r="L66" s="208"/>
      <c r="M66" s="208"/>
      <c r="N66" s="262"/>
      <c r="O66" s="290"/>
      <c r="P66" s="92"/>
      <c r="Q66" s="71"/>
      <c r="R66" s="71"/>
      <c r="S66" s="71"/>
      <c r="T66" s="71"/>
      <c r="U66" s="71"/>
      <c r="V66" s="71"/>
      <c r="W66" s="71"/>
      <c r="X66" s="71"/>
      <c r="Y66" s="71"/>
      <c r="Z66" s="71"/>
      <c r="AA66" s="71"/>
      <c r="AB66" s="71"/>
      <c r="AC66" s="71"/>
      <c r="AD66" s="71"/>
      <c r="AE66" s="71"/>
      <c r="AF66" s="71"/>
      <c r="AG66" s="71"/>
      <c r="AH66" s="71"/>
      <c r="AI66" s="71"/>
      <c r="AJ66" s="71"/>
      <c r="AK66" s="71"/>
      <c r="AL66" s="71"/>
      <c r="AM66" s="71"/>
      <c r="AN66" s="71"/>
      <c r="AO66" s="71"/>
      <c r="AP66" s="71"/>
      <c r="AQ66" s="71"/>
      <c r="AR66" s="71"/>
      <c r="AS66" s="71"/>
      <c r="AT66" s="71"/>
      <c r="AU66" s="71"/>
      <c r="AV66" s="71"/>
      <c r="AW66" s="213"/>
      <c r="AX66" s="73" t="str">
        <f t="shared" si="117"/>
        <v/>
      </c>
      <c r="AY66" s="74" t="str">
        <f t="shared" si="118"/>
        <v/>
      </c>
      <c r="AZ66" s="74" t="str">
        <f t="shared" si="119"/>
        <v/>
      </c>
      <c r="BA66" s="74" t="str">
        <f t="shared" si="120"/>
        <v/>
      </c>
      <c r="BB66" s="75" t="str">
        <f t="shared" si="121"/>
        <v/>
      </c>
      <c r="BC66" s="14"/>
      <c r="BD66" s="14"/>
      <c r="BE66" s="14"/>
      <c r="BF66" s="14"/>
      <c r="BG66" s="14"/>
      <c r="BH66" s="14"/>
      <c r="BI66" s="14"/>
      <c r="BJ66" s="14"/>
    </row>
    <row r="67" spans="1:62" s="12" customFormat="1" ht="15" customHeight="1" thickBot="1" x14ac:dyDescent="0.3">
      <c r="A67" s="95"/>
      <c r="B67" s="96"/>
      <c r="C67" s="323"/>
      <c r="D67" s="292"/>
      <c r="E67" s="314" t="s">
        <v>310</v>
      </c>
      <c r="F67" s="314"/>
      <c r="G67" s="314"/>
      <c r="H67" s="314"/>
      <c r="I67" s="314"/>
      <c r="J67" s="314"/>
      <c r="K67" s="314"/>
      <c r="L67" s="314"/>
      <c r="M67" s="314"/>
      <c r="N67" s="314"/>
      <c r="O67" s="315"/>
      <c r="P67" s="286"/>
      <c r="Q67" s="287"/>
      <c r="R67" s="287"/>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7"/>
      <c r="AP67" s="287"/>
      <c r="AQ67" s="287"/>
      <c r="AR67" s="287"/>
      <c r="AS67" s="287"/>
      <c r="AT67" s="287"/>
      <c r="AU67" s="287"/>
      <c r="AV67" s="287"/>
      <c r="AW67" s="288"/>
      <c r="AX67" s="174" t="str">
        <f t="shared" si="117"/>
        <v/>
      </c>
      <c r="AY67" s="175" t="str">
        <f t="shared" si="118"/>
        <v/>
      </c>
      <c r="AZ67" s="175" t="str">
        <f t="shared" si="119"/>
        <v/>
      </c>
      <c r="BA67" s="175" t="str">
        <f t="shared" si="120"/>
        <v/>
      </c>
      <c r="BB67" s="176" t="str">
        <f t="shared" si="121"/>
        <v/>
      </c>
      <c r="BC67" s="14"/>
      <c r="BD67" s="14"/>
      <c r="BE67" s="14"/>
      <c r="BF67" s="14"/>
      <c r="BG67" s="14"/>
      <c r="BH67" s="14"/>
      <c r="BI67" s="14"/>
      <c r="BJ67" s="14"/>
    </row>
    <row r="68" spans="1:62" s="12" customFormat="1" ht="15.6" customHeight="1" thickBot="1" x14ac:dyDescent="0.3">
      <c r="A68" s="95"/>
      <c r="B68" s="96"/>
      <c r="C68" s="323"/>
      <c r="D68" s="67" t="s">
        <v>24</v>
      </c>
      <c r="E68" s="208"/>
      <c r="F68" s="208"/>
      <c r="G68" s="208"/>
      <c r="H68" s="208"/>
      <c r="I68" s="208"/>
      <c r="J68" s="208"/>
      <c r="K68" s="208"/>
      <c r="L68" s="208"/>
      <c r="M68" s="208"/>
      <c r="N68" s="262"/>
      <c r="O68" s="290"/>
      <c r="P68" s="92"/>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213"/>
      <c r="AX68" s="73" t="str">
        <f t="shared" si="117"/>
        <v/>
      </c>
      <c r="AY68" s="74" t="str">
        <f t="shared" si="118"/>
        <v/>
      </c>
      <c r="AZ68" s="74" t="str">
        <f t="shared" si="119"/>
        <v/>
      </c>
      <c r="BA68" s="74" t="str">
        <f t="shared" si="120"/>
        <v/>
      </c>
      <c r="BB68" s="75" t="str">
        <f t="shared" si="121"/>
        <v/>
      </c>
      <c r="BC68" s="14"/>
      <c r="BD68" s="14"/>
      <c r="BE68" s="14"/>
      <c r="BF68" s="14"/>
      <c r="BG68" s="14"/>
      <c r="BH68" s="14"/>
      <c r="BI68" s="14"/>
      <c r="BJ68" s="14"/>
    </row>
    <row r="69" spans="1:62" s="12" customFormat="1" ht="15" customHeight="1" thickBot="1" x14ac:dyDescent="0.3">
      <c r="A69" s="95"/>
      <c r="B69" s="96"/>
      <c r="C69" s="323"/>
      <c r="D69" s="292"/>
      <c r="E69" s="314" t="s">
        <v>310</v>
      </c>
      <c r="F69" s="314"/>
      <c r="G69" s="314"/>
      <c r="H69" s="314"/>
      <c r="I69" s="314"/>
      <c r="J69" s="314"/>
      <c r="K69" s="314"/>
      <c r="L69" s="314"/>
      <c r="M69" s="314"/>
      <c r="N69" s="314"/>
      <c r="O69" s="315"/>
      <c r="P69" s="286"/>
      <c r="Q69" s="287"/>
      <c r="R69" s="287"/>
      <c r="S69" s="287"/>
      <c r="T69" s="287"/>
      <c r="U69" s="287"/>
      <c r="V69" s="287"/>
      <c r="W69" s="287"/>
      <c r="X69" s="287"/>
      <c r="Y69" s="287"/>
      <c r="Z69" s="287"/>
      <c r="AA69" s="287"/>
      <c r="AB69" s="287"/>
      <c r="AC69" s="287"/>
      <c r="AD69" s="287"/>
      <c r="AE69" s="287"/>
      <c r="AF69" s="287"/>
      <c r="AG69" s="287"/>
      <c r="AH69" s="287"/>
      <c r="AI69" s="287"/>
      <c r="AJ69" s="287"/>
      <c r="AK69" s="287"/>
      <c r="AL69" s="287"/>
      <c r="AM69" s="287"/>
      <c r="AN69" s="287"/>
      <c r="AO69" s="287"/>
      <c r="AP69" s="287"/>
      <c r="AQ69" s="287"/>
      <c r="AR69" s="287"/>
      <c r="AS69" s="287"/>
      <c r="AT69" s="287"/>
      <c r="AU69" s="287"/>
      <c r="AV69" s="287"/>
      <c r="AW69" s="288"/>
      <c r="AX69" s="174" t="str">
        <f t="shared" si="117"/>
        <v/>
      </c>
      <c r="AY69" s="175" t="str">
        <f t="shared" si="118"/>
        <v/>
      </c>
      <c r="AZ69" s="175" t="str">
        <f t="shared" si="119"/>
        <v/>
      </c>
      <c r="BA69" s="175" t="str">
        <f t="shared" si="120"/>
        <v/>
      </c>
      <c r="BB69" s="176" t="str">
        <f t="shared" si="121"/>
        <v/>
      </c>
      <c r="BC69" s="14"/>
      <c r="BD69" s="14"/>
      <c r="BE69" s="14"/>
      <c r="BF69" s="14"/>
      <c r="BG69" s="14"/>
      <c r="BH69" s="14"/>
      <c r="BI69" s="14"/>
      <c r="BJ69" s="14"/>
    </row>
    <row r="70" spans="1:62" s="12" customFormat="1" ht="15.6" customHeight="1" thickBot="1" x14ac:dyDescent="0.3">
      <c r="A70" s="95"/>
      <c r="B70" s="96"/>
      <c r="C70" s="323"/>
      <c r="D70" s="67"/>
      <c r="E70" s="208"/>
      <c r="F70" s="208"/>
      <c r="G70" s="208"/>
      <c r="H70" s="208"/>
      <c r="I70" s="208"/>
      <c r="J70" s="208"/>
      <c r="K70" s="208"/>
      <c r="L70" s="208"/>
      <c r="M70" s="208"/>
      <c r="N70" s="262"/>
      <c r="O70" s="290"/>
      <c r="P70" s="92"/>
      <c r="Q70" s="71"/>
      <c r="R70" s="71"/>
      <c r="S70" s="71"/>
      <c r="T70" s="71"/>
      <c r="U70" s="71"/>
      <c r="V70" s="71"/>
      <c r="W70" s="71"/>
      <c r="X70" s="71"/>
      <c r="Y70" s="71"/>
      <c r="Z70" s="71"/>
      <c r="AA70" s="71"/>
      <c r="AB70" s="71"/>
      <c r="AC70" s="71"/>
      <c r="AD70" s="71"/>
      <c r="AE70" s="71"/>
      <c r="AF70" s="71"/>
      <c r="AG70" s="71"/>
      <c r="AH70" s="71"/>
      <c r="AI70" s="71"/>
      <c r="AJ70" s="71"/>
      <c r="AK70" s="71"/>
      <c r="AL70" s="71"/>
      <c r="AM70" s="71"/>
      <c r="AN70" s="71"/>
      <c r="AO70" s="71"/>
      <c r="AP70" s="71"/>
      <c r="AQ70" s="71"/>
      <c r="AR70" s="71"/>
      <c r="AS70" s="71"/>
      <c r="AT70" s="71"/>
      <c r="AU70" s="71"/>
      <c r="AV70" s="71"/>
      <c r="AW70" s="213"/>
      <c r="AX70" s="73" t="str">
        <f t="shared" si="117"/>
        <v/>
      </c>
      <c r="AY70" s="74" t="str">
        <f t="shared" si="118"/>
        <v/>
      </c>
      <c r="AZ70" s="74" t="str">
        <f t="shared" si="119"/>
        <v/>
      </c>
      <c r="BA70" s="74" t="str">
        <f t="shared" si="120"/>
        <v/>
      </c>
      <c r="BB70" s="75" t="str">
        <f t="shared" si="121"/>
        <v/>
      </c>
      <c r="BC70" s="14"/>
      <c r="BD70" s="14"/>
      <c r="BE70" s="14"/>
      <c r="BF70" s="14"/>
      <c r="BG70" s="14"/>
      <c r="BH70" s="14"/>
      <c r="BI70" s="14"/>
      <c r="BJ70" s="14"/>
    </row>
    <row r="71" spans="1:62" s="12" customFormat="1" ht="30.6" customHeight="1" thickBot="1" x14ac:dyDescent="0.3">
      <c r="A71" s="97"/>
      <c r="B71" s="98"/>
      <c r="C71" s="324"/>
      <c r="D71" s="299" t="s">
        <v>49</v>
      </c>
      <c r="E71" s="299"/>
      <c r="F71" s="299"/>
      <c r="G71" s="299"/>
      <c r="H71" s="299"/>
      <c r="I71" s="299"/>
      <c r="J71" s="299"/>
      <c r="K71" s="299"/>
      <c r="L71" s="299"/>
      <c r="M71" s="299"/>
      <c r="N71" s="299"/>
      <c r="O71" s="299"/>
      <c r="P71" s="49">
        <f t="shared" ref="P71:AW71" si="122">(COUNTIFS(P4:P32,"=e")+COUNTIFS(P4:P32,"=b")+COUNTIFS(P34:P52,"=c")+COUNTIFS(P34:P52,"=e")+COUNTIFS(P34:P52,"=b")+COUNTIFS(P54:P70,"=a")+COUNTIFS(P54:P70,"=c")+COUNTIFS(P54:P70,"=e")+COUNTIFS(P54:P70,"=b" ))/(COUNTA(P4:P70)-2)</f>
        <v>1</v>
      </c>
      <c r="Q71" s="49">
        <f t="shared" si="122"/>
        <v>0</v>
      </c>
      <c r="R71" s="49">
        <f t="shared" si="122"/>
        <v>9.0909090909090912E-2</v>
      </c>
      <c r="S71" s="49">
        <f t="shared" si="122"/>
        <v>0.39393939393939392</v>
      </c>
      <c r="T71" s="49">
        <f t="shared" si="122"/>
        <v>1</v>
      </c>
      <c r="U71" s="49">
        <f t="shared" si="122"/>
        <v>1</v>
      </c>
      <c r="V71" s="49">
        <f t="shared" si="122"/>
        <v>1</v>
      </c>
      <c r="W71" s="49" t="e">
        <f t="shared" si="122"/>
        <v>#DIV/0!</v>
      </c>
      <c r="X71" s="49" t="e">
        <f t="shared" si="122"/>
        <v>#DIV/0!</v>
      </c>
      <c r="Y71" s="49" t="e">
        <f t="shared" si="122"/>
        <v>#DIV/0!</v>
      </c>
      <c r="Z71" s="49" t="e">
        <f t="shared" si="122"/>
        <v>#DIV/0!</v>
      </c>
      <c r="AA71" s="49" t="e">
        <f t="shared" si="122"/>
        <v>#DIV/0!</v>
      </c>
      <c r="AB71" s="49" t="e">
        <f t="shared" si="122"/>
        <v>#DIV/0!</v>
      </c>
      <c r="AC71" s="49" t="e">
        <f t="shared" si="122"/>
        <v>#DIV/0!</v>
      </c>
      <c r="AD71" s="49" t="e">
        <f t="shared" si="122"/>
        <v>#DIV/0!</v>
      </c>
      <c r="AE71" s="49" t="e">
        <f t="shared" si="122"/>
        <v>#DIV/0!</v>
      </c>
      <c r="AF71" s="49" t="e">
        <f t="shared" si="122"/>
        <v>#DIV/0!</v>
      </c>
      <c r="AG71" s="49" t="e">
        <f t="shared" si="122"/>
        <v>#DIV/0!</v>
      </c>
      <c r="AH71" s="49" t="e">
        <f t="shared" si="122"/>
        <v>#DIV/0!</v>
      </c>
      <c r="AI71" s="49" t="e">
        <f t="shared" si="122"/>
        <v>#DIV/0!</v>
      </c>
      <c r="AJ71" s="49" t="e">
        <f t="shared" si="122"/>
        <v>#DIV/0!</v>
      </c>
      <c r="AK71" s="49" t="e">
        <f t="shared" si="122"/>
        <v>#DIV/0!</v>
      </c>
      <c r="AL71" s="49" t="e">
        <f t="shared" si="122"/>
        <v>#DIV/0!</v>
      </c>
      <c r="AM71" s="49" t="e">
        <f t="shared" si="122"/>
        <v>#DIV/0!</v>
      </c>
      <c r="AN71" s="49" t="e">
        <f t="shared" si="122"/>
        <v>#DIV/0!</v>
      </c>
      <c r="AO71" s="49" t="e">
        <f t="shared" si="122"/>
        <v>#DIV/0!</v>
      </c>
      <c r="AP71" s="49" t="e">
        <f t="shared" si="122"/>
        <v>#DIV/0!</v>
      </c>
      <c r="AQ71" s="49" t="e">
        <f t="shared" si="122"/>
        <v>#DIV/0!</v>
      </c>
      <c r="AR71" s="49" t="e">
        <f t="shared" si="122"/>
        <v>#DIV/0!</v>
      </c>
      <c r="AS71" s="49" t="e">
        <f t="shared" si="122"/>
        <v>#DIV/0!</v>
      </c>
      <c r="AT71" s="49" t="e">
        <f t="shared" si="122"/>
        <v>#DIV/0!</v>
      </c>
      <c r="AU71" s="49" t="e">
        <f t="shared" si="122"/>
        <v>#DIV/0!</v>
      </c>
      <c r="AV71" s="49" t="e">
        <f t="shared" si="122"/>
        <v>#DIV/0!</v>
      </c>
      <c r="AW71" s="49" t="e">
        <f t="shared" si="122"/>
        <v>#DIV/0!</v>
      </c>
      <c r="AX71" s="43"/>
      <c r="AY71" s="44"/>
      <c r="AZ71" s="44"/>
      <c r="BA71" s="44"/>
      <c r="BB71" s="45"/>
      <c r="BC71" s="14"/>
      <c r="BD71" s="14"/>
      <c r="BE71" s="14"/>
      <c r="BF71" s="14"/>
      <c r="BG71" s="14"/>
      <c r="BH71" s="14"/>
      <c r="BI71" s="14"/>
      <c r="BJ71" s="14"/>
    </row>
    <row r="72" spans="1:62" s="12" customFormat="1" ht="15.75" thickBot="1" x14ac:dyDescent="0.3">
      <c r="A72" s="99"/>
      <c r="B72" s="99"/>
      <c r="C72" s="100"/>
      <c r="D72" s="101"/>
      <c r="L72" s="10"/>
      <c r="M72" s="10"/>
      <c r="N72" s="10"/>
      <c r="O72" s="10"/>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3"/>
      <c r="AZ72" s="14"/>
      <c r="BA72" s="14"/>
      <c r="BB72" s="14"/>
      <c r="BC72" s="14"/>
      <c r="BD72" s="14"/>
      <c r="BE72" s="14"/>
      <c r="BF72" s="14"/>
      <c r="BG72" s="14"/>
      <c r="BH72" s="14"/>
      <c r="BI72" s="14"/>
      <c r="BJ72" s="14"/>
    </row>
    <row r="73" spans="1:62" s="12" customFormat="1" ht="19.5" thickBot="1" x14ac:dyDescent="0.35">
      <c r="A73" s="10"/>
      <c r="D73" s="101"/>
      <c r="L73" s="364" t="s">
        <v>59</v>
      </c>
      <c r="M73" s="365"/>
      <c r="N73" s="365"/>
      <c r="O73" s="365"/>
      <c r="P73" s="366" t="s">
        <v>60</v>
      </c>
      <c r="Q73" s="367"/>
      <c r="R73" s="367"/>
      <c r="S73" s="367"/>
      <c r="T73" s="367"/>
      <c r="U73" s="367"/>
      <c r="V73" s="367"/>
      <c r="W73" s="367"/>
      <c r="X73" s="367"/>
      <c r="Y73" s="367"/>
      <c r="Z73" s="367"/>
      <c r="AA73" s="367"/>
      <c r="AB73" s="367"/>
      <c r="AC73" s="367"/>
      <c r="AD73" s="367"/>
      <c r="AE73" s="367"/>
      <c r="AF73" s="367"/>
      <c r="AG73" s="367"/>
      <c r="AH73" s="367"/>
      <c r="AI73" s="367"/>
      <c r="AJ73" s="367"/>
      <c r="AK73" s="367"/>
      <c r="AL73" s="367"/>
      <c r="AM73" s="367"/>
      <c r="AN73" s="367"/>
      <c r="AO73" s="367"/>
      <c r="AP73" s="367"/>
      <c r="AQ73" s="367"/>
      <c r="AR73" s="367"/>
      <c r="AS73" s="367"/>
      <c r="AT73" s="367"/>
      <c r="AU73" s="367"/>
      <c r="AV73" s="367"/>
      <c r="AW73" s="368"/>
      <c r="AX73" s="13"/>
      <c r="AY73" s="13"/>
      <c r="AZ73" s="14"/>
      <c r="BA73" s="14"/>
      <c r="BB73" s="14"/>
      <c r="BC73" s="14"/>
      <c r="BD73" s="14"/>
      <c r="BE73" s="14"/>
      <c r="BF73" s="14"/>
      <c r="BG73" s="14"/>
      <c r="BH73" s="14"/>
      <c r="BI73" s="14"/>
      <c r="BJ73" s="14"/>
    </row>
    <row r="74" spans="1:62" s="12" customFormat="1" ht="15" customHeight="1" x14ac:dyDescent="0.25">
      <c r="A74" s="10"/>
      <c r="D74" s="101"/>
      <c r="L74" s="311" t="s">
        <v>56</v>
      </c>
      <c r="M74" s="312"/>
      <c r="N74" s="312"/>
      <c r="O74" s="313"/>
      <c r="P74" s="20">
        <f t="shared" ref="P74:AW74" si="123">COUNTIF(P4:P69,"N")</f>
        <v>0</v>
      </c>
      <c r="Q74" s="21">
        <f t="shared" si="123"/>
        <v>33</v>
      </c>
      <c r="R74" s="22">
        <f t="shared" si="123"/>
        <v>0</v>
      </c>
      <c r="S74" s="22">
        <f t="shared" si="123"/>
        <v>0</v>
      </c>
      <c r="T74" s="22">
        <f t="shared" si="123"/>
        <v>0</v>
      </c>
      <c r="U74" s="22">
        <f t="shared" si="123"/>
        <v>0</v>
      </c>
      <c r="V74" s="22">
        <f t="shared" si="123"/>
        <v>0</v>
      </c>
      <c r="W74" s="22">
        <f t="shared" si="123"/>
        <v>0</v>
      </c>
      <c r="X74" s="22">
        <f t="shared" si="123"/>
        <v>0</v>
      </c>
      <c r="Y74" s="22">
        <f t="shared" si="123"/>
        <v>0</v>
      </c>
      <c r="Z74" s="22">
        <f t="shared" si="123"/>
        <v>0</v>
      </c>
      <c r="AA74" s="22">
        <f t="shared" si="123"/>
        <v>0</v>
      </c>
      <c r="AB74" s="22">
        <f t="shared" si="123"/>
        <v>0</v>
      </c>
      <c r="AC74" s="22">
        <f t="shared" si="123"/>
        <v>0</v>
      </c>
      <c r="AD74" s="22">
        <f t="shared" si="123"/>
        <v>0</v>
      </c>
      <c r="AE74" s="22">
        <f t="shared" si="123"/>
        <v>0</v>
      </c>
      <c r="AF74" s="22">
        <f t="shared" si="123"/>
        <v>0</v>
      </c>
      <c r="AG74" s="22">
        <f t="shared" si="123"/>
        <v>0</v>
      </c>
      <c r="AH74" s="22">
        <f t="shared" si="123"/>
        <v>0</v>
      </c>
      <c r="AI74" s="22">
        <f t="shared" si="123"/>
        <v>0</v>
      </c>
      <c r="AJ74" s="22">
        <f t="shared" si="123"/>
        <v>0</v>
      </c>
      <c r="AK74" s="22">
        <f t="shared" si="123"/>
        <v>0</v>
      </c>
      <c r="AL74" s="22">
        <f t="shared" si="123"/>
        <v>0</v>
      </c>
      <c r="AM74" s="22">
        <f t="shared" si="123"/>
        <v>0</v>
      </c>
      <c r="AN74" s="22">
        <f t="shared" si="123"/>
        <v>0</v>
      </c>
      <c r="AO74" s="22">
        <f t="shared" si="123"/>
        <v>0</v>
      </c>
      <c r="AP74" s="22">
        <f t="shared" si="123"/>
        <v>0</v>
      </c>
      <c r="AQ74" s="22">
        <f t="shared" si="123"/>
        <v>0</v>
      </c>
      <c r="AR74" s="22">
        <f t="shared" si="123"/>
        <v>0</v>
      </c>
      <c r="AS74" s="22">
        <f t="shared" si="123"/>
        <v>0</v>
      </c>
      <c r="AT74" s="22">
        <f t="shared" si="123"/>
        <v>0</v>
      </c>
      <c r="AU74" s="22">
        <f t="shared" si="123"/>
        <v>0</v>
      </c>
      <c r="AV74" s="22">
        <f t="shared" si="123"/>
        <v>0</v>
      </c>
      <c r="AW74" s="23">
        <f t="shared" si="123"/>
        <v>0</v>
      </c>
      <c r="AX74" s="14"/>
      <c r="AY74" s="13"/>
      <c r="AZ74" s="14"/>
      <c r="BA74" s="14"/>
      <c r="BB74" s="14"/>
      <c r="BC74" s="14"/>
      <c r="BD74" s="14"/>
      <c r="BE74" s="14"/>
      <c r="BF74" s="14"/>
      <c r="BG74" s="14"/>
      <c r="BH74" s="14"/>
      <c r="BI74" s="14"/>
      <c r="BJ74" s="14"/>
    </row>
    <row r="75" spans="1:62" s="12" customFormat="1" ht="15" customHeight="1" x14ac:dyDescent="0.25">
      <c r="A75" s="10"/>
      <c r="D75" s="102"/>
      <c r="E75" s="10"/>
      <c r="F75" s="10"/>
      <c r="G75" s="10"/>
      <c r="H75" s="10"/>
      <c r="I75" s="10"/>
      <c r="J75" s="10"/>
      <c r="K75" s="10"/>
      <c r="L75" s="304" t="s">
        <v>36</v>
      </c>
      <c r="M75" s="305"/>
      <c r="N75" s="305"/>
      <c r="O75" s="306"/>
      <c r="P75" s="24">
        <f t="shared" ref="P75:AW75" si="124">COUNTIF(P4:P69,"A")</f>
        <v>0</v>
      </c>
      <c r="Q75" s="7">
        <f t="shared" si="124"/>
        <v>0</v>
      </c>
      <c r="R75" s="7">
        <f t="shared" si="124"/>
        <v>33</v>
      </c>
      <c r="S75" s="7">
        <f t="shared" si="124"/>
        <v>0</v>
      </c>
      <c r="T75" s="7">
        <f t="shared" si="124"/>
        <v>0</v>
      </c>
      <c r="U75" s="7">
        <f t="shared" si="124"/>
        <v>0</v>
      </c>
      <c r="V75" s="7">
        <f t="shared" si="124"/>
        <v>0</v>
      </c>
      <c r="W75" s="7">
        <f t="shared" si="124"/>
        <v>0</v>
      </c>
      <c r="X75" s="7">
        <f t="shared" si="124"/>
        <v>0</v>
      </c>
      <c r="Y75" s="7">
        <f t="shared" si="124"/>
        <v>0</v>
      </c>
      <c r="Z75" s="7">
        <f t="shared" si="124"/>
        <v>0</v>
      </c>
      <c r="AA75" s="7">
        <f t="shared" si="124"/>
        <v>0</v>
      </c>
      <c r="AB75" s="7">
        <f t="shared" si="124"/>
        <v>0</v>
      </c>
      <c r="AC75" s="7">
        <f t="shared" si="124"/>
        <v>0</v>
      </c>
      <c r="AD75" s="7">
        <f t="shared" si="124"/>
        <v>0</v>
      </c>
      <c r="AE75" s="7">
        <f t="shared" si="124"/>
        <v>0</v>
      </c>
      <c r="AF75" s="7">
        <f t="shared" si="124"/>
        <v>0</v>
      </c>
      <c r="AG75" s="7">
        <f t="shared" si="124"/>
        <v>0</v>
      </c>
      <c r="AH75" s="7">
        <f t="shared" si="124"/>
        <v>0</v>
      </c>
      <c r="AI75" s="7">
        <f t="shared" si="124"/>
        <v>0</v>
      </c>
      <c r="AJ75" s="7">
        <f t="shared" si="124"/>
        <v>0</v>
      </c>
      <c r="AK75" s="7">
        <f t="shared" si="124"/>
        <v>0</v>
      </c>
      <c r="AL75" s="7">
        <f t="shared" si="124"/>
        <v>0</v>
      </c>
      <c r="AM75" s="7">
        <f t="shared" si="124"/>
        <v>0</v>
      </c>
      <c r="AN75" s="7">
        <f t="shared" si="124"/>
        <v>0</v>
      </c>
      <c r="AO75" s="7">
        <f t="shared" si="124"/>
        <v>0</v>
      </c>
      <c r="AP75" s="7">
        <f t="shared" si="124"/>
        <v>0</v>
      </c>
      <c r="AQ75" s="7">
        <f t="shared" si="124"/>
        <v>0</v>
      </c>
      <c r="AR75" s="7">
        <f t="shared" si="124"/>
        <v>0</v>
      </c>
      <c r="AS75" s="7">
        <f t="shared" si="124"/>
        <v>0</v>
      </c>
      <c r="AT75" s="7">
        <f t="shared" si="124"/>
        <v>0</v>
      </c>
      <c r="AU75" s="7">
        <f t="shared" si="124"/>
        <v>0</v>
      </c>
      <c r="AV75" s="7">
        <f t="shared" si="124"/>
        <v>0</v>
      </c>
      <c r="AW75" s="8">
        <f t="shared" si="124"/>
        <v>0</v>
      </c>
      <c r="AX75" s="15"/>
      <c r="AY75" s="13"/>
      <c r="AZ75" s="14"/>
      <c r="BA75" s="14"/>
      <c r="BB75" s="14"/>
      <c r="BC75" s="14"/>
      <c r="BD75" s="14"/>
      <c r="BE75" s="14"/>
      <c r="BF75" s="14"/>
      <c r="BG75" s="14"/>
      <c r="BH75" s="14"/>
      <c r="BI75" s="14"/>
      <c r="BJ75" s="14"/>
    </row>
    <row r="76" spans="1:62" ht="15" customHeight="1" x14ac:dyDescent="0.25">
      <c r="A76" s="10"/>
      <c r="B76" s="10"/>
      <c r="C76" s="10"/>
      <c r="L76" s="307" t="s">
        <v>37</v>
      </c>
      <c r="M76" s="305"/>
      <c r="N76" s="305"/>
      <c r="O76" s="306"/>
      <c r="P76" s="24">
        <f t="shared" ref="P76:AW76" si="125">COUNTIF(P4:P69,"C")</f>
        <v>0</v>
      </c>
      <c r="Q76" s="7">
        <f t="shared" si="125"/>
        <v>0</v>
      </c>
      <c r="R76" s="7">
        <f t="shared" si="125"/>
        <v>0</v>
      </c>
      <c r="S76" s="7">
        <f t="shared" si="125"/>
        <v>33</v>
      </c>
      <c r="T76" s="7">
        <f t="shared" si="125"/>
        <v>0</v>
      </c>
      <c r="U76" s="7">
        <f t="shared" si="125"/>
        <v>0</v>
      </c>
      <c r="V76" s="7">
        <f t="shared" si="125"/>
        <v>0</v>
      </c>
      <c r="W76" s="7">
        <f t="shared" si="125"/>
        <v>0</v>
      </c>
      <c r="X76" s="7">
        <f t="shared" si="125"/>
        <v>0</v>
      </c>
      <c r="Y76" s="7">
        <f t="shared" si="125"/>
        <v>0</v>
      </c>
      <c r="Z76" s="7">
        <f t="shared" si="125"/>
        <v>0</v>
      </c>
      <c r="AA76" s="7">
        <f t="shared" si="125"/>
        <v>0</v>
      </c>
      <c r="AB76" s="7">
        <f t="shared" si="125"/>
        <v>0</v>
      </c>
      <c r="AC76" s="7">
        <f t="shared" si="125"/>
        <v>0</v>
      </c>
      <c r="AD76" s="7">
        <f t="shared" si="125"/>
        <v>0</v>
      </c>
      <c r="AE76" s="7">
        <f t="shared" si="125"/>
        <v>0</v>
      </c>
      <c r="AF76" s="7">
        <f t="shared" si="125"/>
        <v>0</v>
      </c>
      <c r="AG76" s="7">
        <f t="shared" si="125"/>
        <v>0</v>
      </c>
      <c r="AH76" s="7">
        <f t="shared" si="125"/>
        <v>0</v>
      </c>
      <c r="AI76" s="7">
        <f t="shared" si="125"/>
        <v>0</v>
      </c>
      <c r="AJ76" s="7">
        <f t="shared" si="125"/>
        <v>0</v>
      </c>
      <c r="AK76" s="7">
        <f t="shared" si="125"/>
        <v>0</v>
      </c>
      <c r="AL76" s="7">
        <f t="shared" si="125"/>
        <v>0</v>
      </c>
      <c r="AM76" s="7">
        <f t="shared" si="125"/>
        <v>0</v>
      </c>
      <c r="AN76" s="7">
        <f t="shared" si="125"/>
        <v>0</v>
      </c>
      <c r="AO76" s="7">
        <f t="shared" si="125"/>
        <v>0</v>
      </c>
      <c r="AP76" s="7">
        <f t="shared" si="125"/>
        <v>0</v>
      </c>
      <c r="AQ76" s="7">
        <f t="shared" si="125"/>
        <v>0</v>
      </c>
      <c r="AR76" s="7">
        <f t="shared" si="125"/>
        <v>0</v>
      </c>
      <c r="AS76" s="7">
        <f t="shared" si="125"/>
        <v>0</v>
      </c>
      <c r="AT76" s="7">
        <f t="shared" si="125"/>
        <v>0</v>
      </c>
      <c r="AU76" s="7">
        <f t="shared" si="125"/>
        <v>0</v>
      </c>
      <c r="AV76" s="7">
        <f t="shared" si="125"/>
        <v>0</v>
      </c>
      <c r="AW76" s="8">
        <f t="shared" si="125"/>
        <v>0</v>
      </c>
      <c r="AY76" s="13"/>
      <c r="AZ76" s="283"/>
      <c r="BA76" s="283"/>
      <c r="BB76" s="283"/>
      <c r="BC76" s="283"/>
      <c r="BD76" s="283"/>
      <c r="BE76" s="283"/>
      <c r="BF76" s="283"/>
      <c r="BG76" s="283"/>
      <c r="BH76" s="283"/>
      <c r="BI76" s="283"/>
      <c r="BJ76" s="283"/>
    </row>
    <row r="77" spans="1:62" ht="15" customHeight="1" x14ac:dyDescent="0.25">
      <c r="A77" s="10"/>
      <c r="B77" s="10"/>
      <c r="C77" s="10"/>
      <c r="L77" s="308" t="s">
        <v>308</v>
      </c>
      <c r="M77" s="305"/>
      <c r="N77" s="305"/>
      <c r="O77" s="306"/>
      <c r="P77" s="24">
        <f t="shared" ref="P77:AW77" si="126">COUNTIF(P4:P69,"E")</f>
        <v>0</v>
      </c>
      <c r="Q77" s="7">
        <f t="shared" si="126"/>
        <v>0</v>
      </c>
      <c r="R77" s="7">
        <f t="shared" si="126"/>
        <v>0</v>
      </c>
      <c r="S77" s="7">
        <f t="shared" si="126"/>
        <v>0</v>
      </c>
      <c r="T77" s="7">
        <f t="shared" si="126"/>
        <v>33</v>
      </c>
      <c r="U77" s="7">
        <f t="shared" si="126"/>
        <v>0</v>
      </c>
      <c r="V77" s="7">
        <f t="shared" si="126"/>
        <v>33</v>
      </c>
      <c r="W77" s="7">
        <f t="shared" si="126"/>
        <v>0</v>
      </c>
      <c r="X77" s="7">
        <f t="shared" si="126"/>
        <v>0</v>
      </c>
      <c r="Y77" s="7">
        <f t="shared" si="126"/>
        <v>0</v>
      </c>
      <c r="Z77" s="7">
        <f t="shared" si="126"/>
        <v>0</v>
      </c>
      <c r="AA77" s="7">
        <f t="shared" si="126"/>
        <v>0</v>
      </c>
      <c r="AB77" s="7">
        <f t="shared" si="126"/>
        <v>0</v>
      </c>
      <c r="AC77" s="7">
        <f t="shared" si="126"/>
        <v>0</v>
      </c>
      <c r="AD77" s="7">
        <f t="shared" si="126"/>
        <v>0</v>
      </c>
      <c r="AE77" s="7">
        <f t="shared" si="126"/>
        <v>0</v>
      </c>
      <c r="AF77" s="7">
        <f t="shared" si="126"/>
        <v>0</v>
      </c>
      <c r="AG77" s="7">
        <f t="shared" si="126"/>
        <v>0</v>
      </c>
      <c r="AH77" s="7">
        <f t="shared" si="126"/>
        <v>0</v>
      </c>
      <c r="AI77" s="7">
        <f t="shared" si="126"/>
        <v>0</v>
      </c>
      <c r="AJ77" s="7">
        <f t="shared" si="126"/>
        <v>0</v>
      </c>
      <c r="AK77" s="7">
        <f t="shared" si="126"/>
        <v>0</v>
      </c>
      <c r="AL77" s="7">
        <f t="shared" si="126"/>
        <v>0</v>
      </c>
      <c r="AM77" s="7">
        <f t="shared" si="126"/>
        <v>0</v>
      </c>
      <c r="AN77" s="7">
        <f t="shared" si="126"/>
        <v>0</v>
      </c>
      <c r="AO77" s="7">
        <f t="shared" si="126"/>
        <v>0</v>
      </c>
      <c r="AP77" s="7">
        <f t="shared" si="126"/>
        <v>0</v>
      </c>
      <c r="AQ77" s="7">
        <f t="shared" si="126"/>
        <v>0</v>
      </c>
      <c r="AR77" s="7">
        <f t="shared" si="126"/>
        <v>0</v>
      </c>
      <c r="AS77" s="7">
        <f t="shared" si="126"/>
        <v>0</v>
      </c>
      <c r="AT77" s="7">
        <f t="shared" si="126"/>
        <v>0</v>
      </c>
      <c r="AU77" s="7">
        <f t="shared" si="126"/>
        <v>0</v>
      </c>
      <c r="AV77" s="7">
        <f t="shared" si="126"/>
        <v>0</v>
      </c>
      <c r="AW77" s="8">
        <f t="shared" si="126"/>
        <v>0</v>
      </c>
      <c r="AY77" s="13"/>
      <c r="AZ77" s="283"/>
      <c r="BA77" s="283"/>
      <c r="BB77" s="283"/>
      <c r="BC77" s="283"/>
      <c r="BD77" s="283"/>
      <c r="BE77" s="283"/>
      <c r="BF77" s="283"/>
      <c r="BG77" s="283"/>
      <c r="BH77" s="283"/>
      <c r="BI77" s="283"/>
      <c r="BJ77" s="283"/>
    </row>
    <row r="78" spans="1:62" ht="15" customHeight="1" thickBot="1" x14ac:dyDescent="0.3">
      <c r="A78" s="10"/>
      <c r="B78" s="10"/>
      <c r="C78" s="10"/>
      <c r="L78" s="309" t="s">
        <v>309</v>
      </c>
      <c r="M78" s="305"/>
      <c r="N78" s="305"/>
      <c r="O78" s="306"/>
      <c r="P78" s="25">
        <f t="shared" ref="P78:AW78" si="127">COUNTIF(P5:P71,"B")</f>
        <v>33</v>
      </c>
      <c r="Q78" s="26">
        <f t="shared" si="127"/>
        <v>0</v>
      </c>
      <c r="R78" s="26">
        <f t="shared" si="127"/>
        <v>0</v>
      </c>
      <c r="S78" s="26">
        <f t="shared" si="127"/>
        <v>0</v>
      </c>
      <c r="T78" s="26">
        <f t="shared" si="127"/>
        <v>0</v>
      </c>
      <c r="U78" s="26">
        <f t="shared" si="127"/>
        <v>33</v>
      </c>
      <c r="V78" s="26">
        <f t="shared" si="127"/>
        <v>0</v>
      </c>
      <c r="W78" s="26">
        <f t="shared" si="127"/>
        <v>0</v>
      </c>
      <c r="X78" s="26">
        <f t="shared" si="127"/>
        <v>0</v>
      </c>
      <c r="Y78" s="26">
        <f t="shared" si="127"/>
        <v>0</v>
      </c>
      <c r="Z78" s="26">
        <f t="shared" si="127"/>
        <v>0</v>
      </c>
      <c r="AA78" s="26">
        <f t="shared" si="127"/>
        <v>0</v>
      </c>
      <c r="AB78" s="26">
        <f t="shared" si="127"/>
        <v>0</v>
      </c>
      <c r="AC78" s="26">
        <f t="shared" si="127"/>
        <v>0</v>
      </c>
      <c r="AD78" s="26">
        <f t="shared" si="127"/>
        <v>0</v>
      </c>
      <c r="AE78" s="26">
        <f t="shared" si="127"/>
        <v>0</v>
      </c>
      <c r="AF78" s="26">
        <f t="shared" si="127"/>
        <v>0</v>
      </c>
      <c r="AG78" s="26">
        <f t="shared" si="127"/>
        <v>0</v>
      </c>
      <c r="AH78" s="26">
        <f t="shared" si="127"/>
        <v>0</v>
      </c>
      <c r="AI78" s="26">
        <f t="shared" si="127"/>
        <v>0</v>
      </c>
      <c r="AJ78" s="26">
        <f t="shared" si="127"/>
        <v>0</v>
      </c>
      <c r="AK78" s="26">
        <f t="shared" si="127"/>
        <v>0</v>
      </c>
      <c r="AL78" s="26">
        <f t="shared" si="127"/>
        <v>0</v>
      </c>
      <c r="AM78" s="26">
        <f t="shared" si="127"/>
        <v>0</v>
      </c>
      <c r="AN78" s="26">
        <f t="shared" si="127"/>
        <v>0</v>
      </c>
      <c r="AO78" s="26">
        <f t="shared" si="127"/>
        <v>0</v>
      </c>
      <c r="AP78" s="26">
        <f t="shared" si="127"/>
        <v>0</v>
      </c>
      <c r="AQ78" s="26">
        <f t="shared" si="127"/>
        <v>0</v>
      </c>
      <c r="AR78" s="26">
        <f t="shared" si="127"/>
        <v>0</v>
      </c>
      <c r="AS78" s="26">
        <f t="shared" si="127"/>
        <v>0</v>
      </c>
      <c r="AT78" s="26">
        <f t="shared" si="127"/>
        <v>0</v>
      </c>
      <c r="AU78" s="26">
        <f t="shared" si="127"/>
        <v>0</v>
      </c>
      <c r="AV78" s="26">
        <f t="shared" si="127"/>
        <v>0</v>
      </c>
      <c r="AW78" s="27">
        <f t="shared" si="127"/>
        <v>0</v>
      </c>
      <c r="AY78" s="13"/>
      <c r="AZ78" s="283"/>
      <c r="BA78" s="283"/>
      <c r="BB78" s="283"/>
      <c r="BC78" s="283"/>
      <c r="BD78" s="283"/>
      <c r="BE78" s="283"/>
      <c r="BF78" s="283"/>
      <c r="BG78" s="283"/>
      <c r="BH78" s="283"/>
      <c r="BI78" s="283"/>
      <c r="BJ78" s="283"/>
    </row>
    <row r="79" spans="1:62" ht="15" customHeight="1" x14ac:dyDescent="0.3">
      <c r="A79" s="10"/>
      <c r="B79" s="10"/>
      <c r="C79" s="10"/>
      <c r="D79" s="300" t="s">
        <v>50</v>
      </c>
      <c r="E79" s="300"/>
      <c r="F79" s="300"/>
      <c r="G79" s="300"/>
      <c r="H79" s="300"/>
      <c r="I79" s="300"/>
      <c r="J79" s="300"/>
      <c r="K79" s="301"/>
      <c r="L79" s="50"/>
      <c r="M79" s="51"/>
      <c r="N79" s="310" t="s">
        <v>39</v>
      </c>
      <c r="O79" s="310"/>
      <c r="P79" s="103">
        <f>SUM(P77:P78)</f>
        <v>33</v>
      </c>
      <c r="Q79" s="104">
        <f>SUM(Q77:Q78)</f>
        <v>0</v>
      </c>
      <c r="R79" s="104">
        <f>SUM(R77:R78)</f>
        <v>0</v>
      </c>
      <c r="S79" s="104">
        <f>SUM(S77:S78)</f>
        <v>0</v>
      </c>
      <c r="T79" s="104">
        <f t="shared" ref="T79:AW79" si="128">SUM(T77:T78)</f>
        <v>33</v>
      </c>
      <c r="U79" s="104">
        <f t="shared" si="128"/>
        <v>33</v>
      </c>
      <c r="V79" s="104">
        <f t="shared" si="128"/>
        <v>33</v>
      </c>
      <c r="W79" s="104">
        <f t="shared" si="128"/>
        <v>0</v>
      </c>
      <c r="X79" s="104">
        <f t="shared" si="128"/>
        <v>0</v>
      </c>
      <c r="Y79" s="104">
        <f t="shared" si="128"/>
        <v>0</v>
      </c>
      <c r="Z79" s="104">
        <f t="shared" si="128"/>
        <v>0</v>
      </c>
      <c r="AA79" s="104">
        <f t="shared" si="128"/>
        <v>0</v>
      </c>
      <c r="AB79" s="104">
        <f t="shared" si="128"/>
        <v>0</v>
      </c>
      <c r="AC79" s="104">
        <f t="shared" si="128"/>
        <v>0</v>
      </c>
      <c r="AD79" s="104">
        <f t="shared" si="128"/>
        <v>0</v>
      </c>
      <c r="AE79" s="104">
        <f t="shared" si="128"/>
        <v>0</v>
      </c>
      <c r="AF79" s="104">
        <f t="shared" si="128"/>
        <v>0</v>
      </c>
      <c r="AG79" s="104">
        <f t="shared" si="128"/>
        <v>0</v>
      </c>
      <c r="AH79" s="104">
        <f t="shared" si="128"/>
        <v>0</v>
      </c>
      <c r="AI79" s="104">
        <f t="shared" si="128"/>
        <v>0</v>
      </c>
      <c r="AJ79" s="104">
        <f t="shared" si="128"/>
        <v>0</v>
      </c>
      <c r="AK79" s="104">
        <f t="shared" si="128"/>
        <v>0</v>
      </c>
      <c r="AL79" s="104">
        <f t="shared" si="128"/>
        <v>0</v>
      </c>
      <c r="AM79" s="104">
        <f t="shared" si="128"/>
        <v>0</v>
      </c>
      <c r="AN79" s="104">
        <f t="shared" si="128"/>
        <v>0</v>
      </c>
      <c r="AO79" s="104">
        <f t="shared" si="128"/>
        <v>0</v>
      </c>
      <c r="AP79" s="104">
        <f t="shared" si="128"/>
        <v>0</v>
      </c>
      <c r="AQ79" s="104">
        <f t="shared" si="128"/>
        <v>0</v>
      </c>
      <c r="AR79" s="104">
        <f t="shared" si="128"/>
        <v>0</v>
      </c>
      <c r="AS79" s="104">
        <f t="shared" si="128"/>
        <v>0</v>
      </c>
      <c r="AT79" s="104">
        <f t="shared" si="128"/>
        <v>0</v>
      </c>
      <c r="AU79" s="104">
        <f t="shared" si="128"/>
        <v>0</v>
      </c>
      <c r="AV79" s="104">
        <f t="shared" si="128"/>
        <v>0</v>
      </c>
      <c r="AW79" s="105">
        <f t="shared" si="128"/>
        <v>0</v>
      </c>
      <c r="AY79" s="13"/>
      <c r="AZ79" s="283"/>
      <c r="BA79" s="283"/>
      <c r="BB79" s="283"/>
      <c r="BC79" s="283"/>
      <c r="BD79" s="283"/>
      <c r="BE79" s="283"/>
      <c r="BF79" s="283"/>
      <c r="BG79" s="283"/>
      <c r="BH79" s="283"/>
      <c r="BI79" s="283"/>
      <c r="BJ79" s="283"/>
    </row>
    <row r="80" spans="1:62" ht="22.5" customHeight="1" thickBot="1" x14ac:dyDescent="0.35">
      <c r="A80" s="10"/>
      <c r="B80" s="10"/>
      <c r="C80" s="10"/>
      <c r="D80" s="302" t="s">
        <v>51</v>
      </c>
      <c r="E80" s="302"/>
      <c r="F80" s="302"/>
      <c r="G80" s="302"/>
      <c r="H80" s="302"/>
      <c r="I80" s="302"/>
      <c r="J80" s="302"/>
      <c r="K80" s="303"/>
      <c r="L80" s="52"/>
      <c r="M80" s="51"/>
      <c r="N80" s="310" t="s">
        <v>40</v>
      </c>
      <c r="O80" s="310"/>
      <c r="P80" s="106">
        <f>SUM(P79/P81)</f>
        <v>1</v>
      </c>
      <c r="Q80" s="107">
        <f>SUM(Q79/Q81)</f>
        <v>0</v>
      </c>
      <c r="R80" s="107">
        <f>SUM(R79/R81)</f>
        <v>0</v>
      </c>
      <c r="S80" s="107">
        <f t="shared" ref="S80:AW80" si="129">SUM(S79/S81)</f>
        <v>0</v>
      </c>
      <c r="T80" s="107">
        <f t="shared" si="129"/>
        <v>1</v>
      </c>
      <c r="U80" s="107">
        <f t="shared" si="129"/>
        <v>1</v>
      </c>
      <c r="V80" s="107">
        <f t="shared" si="129"/>
        <v>1</v>
      </c>
      <c r="W80" s="107" t="e">
        <f t="shared" si="129"/>
        <v>#DIV/0!</v>
      </c>
      <c r="X80" s="107" t="e">
        <f t="shared" si="129"/>
        <v>#DIV/0!</v>
      </c>
      <c r="Y80" s="107" t="e">
        <f t="shared" si="129"/>
        <v>#DIV/0!</v>
      </c>
      <c r="Z80" s="107" t="e">
        <f t="shared" si="129"/>
        <v>#DIV/0!</v>
      </c>
      <c r="AA80" s="107" t="e">
        <f t="shared" si="129"/>
        <v>#DIV/0!</v>
      </c>
      <c r="AB80" s="107" t="e">
        <f t="shared" si="129"/>
        <v>#DIV/0!</v>
      </c>
      <c r="AC80" s="107" t="e">
        <f t="shared" si="129"/>
        <v>#DIV/0!</v>
      </c>
      <c r="AD80" s="107" t="e">
        <f t="shared" si="129"/>
        <v>#DIV/0!</v>
      </c>
      <c r="AE80" s="107" t="e">
        <f t="shared" si="129"/>
        <v>#DIV/0!</v>
      </c>
      <c r="AF80" s="107" t="e">
        <f t="shared" si="129"/>
        <v>#DIV/0!</v>
      </c>
      <c r="AG80" s="107" t="e">
        <f t="shared" si="129"/>
        <v>#DIV/0!</v>
      </c>
      <c r="AH80" s="107" t="e">
        <f t="shared" si="129"/>
        <v>#DIV/0!</v>
      </c>
      <c r="AI80" s="107" t="e">
        <f t="shared" si="129"/>
        <v>#DIV/0!</v>
      </c>
      <c r="AJ80" s="107" t="e">
        <f t="shared" si="129"/>
        <v>#DIV/0!</v>
      </c>
      <c r="AK80" s="107" t="e">
        <f t="shared" si="129"/>
        <v>#DIV/0!</v>
      </c>
      <c r="AL80" s="107" t="e">
        <f t="shared" si="129"/>
        <v>#DIV/0!</v>
      </c>
      <c r="AM80" s="107" t="e">
        <f t="shared" si="129"/>
        <v>#DIV/0!</v>
      </c>
      <c r="AN80" s="107" t="e">
        <f t="shared" si="129"/>
        <v>#DIV/0!</v>
      </c>
      <c r="AO80" s="107" t="e">
        <f t="shared" si="129"/>
        <v>#DIV/0!</v>
      </c>
      <c r="AP80" s="107" t="e">
        <f t="shared" si="129"/>
        <v>#DIV/0!</v>
      </c>
      <c r="AQ80" s="107" t="e">
        <f t="shared" si="129"/>
        <v>#DIV/0!</v>
      </c>
      <c r="AR80" s="107" t="e">
        <f t="shared" si="129"/>
        <v>#DIV/0!</v>
      </c>
      <c r="AS80" s="107" t="e">
        <f t="shared" si="129"/>
        <v>#DIV/0!</v>
      </c>
      <c r="AT80" s="107" t="e">
        <f t="shared" si="129"/>
        <v>#DIV/0!</v>
      </c>
      <c r="AU80" s="107" t="e">
        <f t="shared" si="129"/>
        <v>#DIV/0!</v>
      </c>
      <c r="AV80" s="107" t="e">
        <f t="shared" si="129"/>
        <v>#DIV/0!</v>
      </c>
      <c r="AW80" s="108" t="e">
        <f t="shared" si="129"/>
        <v>#DIV/0!</v>
      </c>
      <c r="AY80" s="13"/>
      <c r="AZ80" s="283"/>
      <c r="BA80" s="283"/>
      <c r="BB80" s="283"/>
      <c r="BC80" s="283"/>
      <c r="BD80" s="283"/>
      <c r="BE80" s="283"/>
      <c r="BF80" s="283"/>
      <c r="BG80" s="283"/>
      <c r="BH80" s="283"/>
      <c r="BI80" s="283"/>
      <c r="BJ80" s="283"/>
    </row>
    <row r="81" spans="1:62" ht="19.5" thickBot="1" x14ac:dyDescent="0.35">
      <c r="A81" s="10"/>
      <c r="B81" s="10"/>
      <c r="C81" s="10"/>
      <c r="L81" s="53"/>
      <c r="M81" s="54"/>
      <c r="N81" s="298" t="s">
        <v>41</v>
      </c>
      <c r="O81" s="298" t="s">
        <v>41</v>
      </c>
      <c r="P81" s="55">
        <f>SUM(P74:P78)</f>
        <v>33</v>
      </c>
      <c r="Q81" s="56">
        <f t="shared" ref="Q81:AW81" si="130">SUM(Q74:Q78)</f>
        <v>33</v>
      </c>
      <c r="R81" s="56">
        <f t="shared" si="130"/>
        <v>33</v>
      </c>
      <c r="S81" s="56">
        <f t="shared" si="130"/>
        <v>33</v>
      </c>
      <c r="T81" s="56">
        <f t="shared" si="130"/>
        <v>33</v>
      </c>
      <c r="U81" s="56">
        <f t="shared" si="130"/>
        <v>33</v>
      </c>
      <c r="V81" s="56">
        <f t="shared" si="130"/>
        <v>33</v>
      </c>
      <c r="W81" s="56">
        <f t="shared" si="130"/>
        <v>0</v>
      </c>
      <c r="X81" s="56">
        <f t="shared" si="130"/>
        <v>0</v>
      </c>
      <c r="Y81" s="56">
        <f t="shared" si="130"/>
        <v>0</v>
      </c>
      <c r="Z81" s="56">
        <f t="shared" si="130"/>
        <v>0</v>
      </c>
      <c r="AA81" s="56">
        <f t="shared" si="130"/>
        <v>0</v>
      </c>
      <c r="AB81" s="56">
        <f t="shared" si="130"/>
        <v>0</v>
      </c>
      <c r="AC81" s="56">
        <f t="shared" si="130"/>
        <v>0</v>
      </c>
      <c r="AD81" s="56">
        <f t="shared" si="130"/>
        <v>0</v>
      </c>
      <c r="AE81" s="56">
        <f t="shared" si="130"/>
        <v>0</v>
      </c>
      <c r="AF81" s="56">
        <f t="shared" si="130"/>
        <v>0</v>
      </c>
      <c r="AG81" s="56">
        <f t="shared" si="130"/>
        <v>0</v>
      </c>
      <c r="AH81" s="56">
        <f t="shared" si="130"/>
        <v>0</v>
      </c>
      <c r="AI81" s="56">
        <f t="shared" si="130"/>
        <v>0</v>
      </c>
      <c r="AJ81" s="56">
        <f t="shared" si="130"/>
        <v>0</v>
      </c>
      <c r="AK81" s="56">
        <f t="shared" si="130"/>
        <v>0</v>
      </c>
      <c r="AL81" s="56">
        <f t="shared" si="130"/>
        <v>0</v>
      </c>
      <c r="AM81" s="56">
        <f t="shared" si="130"/>
        <v>0</v>
      </c>
      <c r="AN81" s="56">
        <f t="shared" si="130"/>
        <v>0</v>
      </c>
      <c r="AO81" s="56">
        <f t="shared" si="130"/>
        <v>0</v>
      </c>
      <c r="AP81" s="56">
        <f t="shared" si="130"/>
        <v>0</v>
      </c>
      <c r="AQ81" s="56">
        <f t="shared" si="130"/>
        <v>0</v>
      </c>
      <c r="AR81" s="56">
        <f t="shared" si="130"/>
        <v>0</v>
      </c>
      <c r="AS81" s="56">
        <f t="shared" si="130"/>
        <v>0</v>
      </c>
      <c r="AT81" s="56">
        <f t="shared" si="130"/>
        <v>0</v>
      </c>
      <c r="AU81" s="56">
        <f t="shared" si="130"/>
        <v>0</v>
      </c>
      <c r="AV81" s="56">
        <f t="shared" si="130"/>
        <v>0</v>
      </c>
      <c r="AW81" s="57">
        <f t="shared" si="130"/>
        <v>0</v>
      </c>
      <c r="AY81" s="13"/>
      <c r="AZ81" s="283"/>
      <c r="BA81" s="283"/>
      <c r="BB81" s="283"/>
      <c r="BC81" s="283"/>
      <c r="BD81" s="283"/>
      <c r="BE81" s="283"/>
      <c r="BF81" s="283"/>
      <c r="BG81" s="283"/>
      <c r="BH81" s="283"/>
      <c r="BI81" s="283"/>
      <c r="BJ81" s="283"/>
    </row>
    <row r="82" spans="1:62" x14ac:dyDescent="0.25">
      <c r="AY82" s="13"/>
      <c r="AZ82" s="283"/>
      <c r="BA82" s="283"/>
      <c r="BB82" s="283"/>
      <c r="BC82" s="283"/>
      <c r="BD82" s="283"/>
      <c r="BE82" s="283"/>
      <c r="BF82" s="283"/>
      <c r="BG82" s="283"/>
      <c r="BH82" s="283"/>
      <c r="BI82" s="283"/>
      <c r="BJ82" s="283"/>
    </row>
    <row r="83" spans="1:62" hidden="1" x14ac:dyDescent="0.25">
      <c r="AY83" s="13"/>
      <c r="AZ83" s="283"/>
      <c r="BA83" s="283"/>
      <c r="BB83" s="283"/>
      <c r="BC83" s="283"/>
      <c r="BD83" s="283"/>
      <c r="BE83" s="283"/>
      <c r="BF83" s="283"/>
      <c r="BG83" s="283"/>
      <c r="BH83" s="283"/>
      <c r="BI83" s="283"/>
      <c r="BJ83" s="283"/>
    </row>
    <row r="84" spans="1:62" hidden="1" x14ac:dyDescent="0.25">
      <c r="AY84" s="13"/>
      <c r="AZ84" s="283"/>
      <c r="BA84" s="283"/>
      <c r="BB84" s="283"/>
      <c r="BC84" s="283"/>
      <c r="BD84" s="283"/>
      <c r="BE84" s="283"/>
      <c r="BF84" s="283"/>
      <c r="BG84" s="283"/>
      <c r="BH84" s="283"/>
      <c r="BI84" s="283"/>
      <c r="BJ84" s="283"/>
    </row>
    <row r="85" spans="1:62" hidden="1" x14ac:dyDescent="0.25">
      <c r="AY85" s="13"/>
      <c r="AZ85" s="283"/>
      <c r="BA85" s="283"/>
      <c r="BB85" s="283"/>
      <c r="BC85" s="283"/>
      <c r="BD85" s="283"/>
      <c r="BE85" s="283"/>
      <c r="BF85" s="283"/>
      <c r="BG85" s="283"/>
      <c r="BH85" s="283"/>
      <c r="BI85" s="283"/>
      <c r="BJ85" s="283"/>
    </row>
    <row r="86" spans="1:62" hidden="1" x14ac:dyDescent="0.25">
      <c r="AY86" s="13"/>
      <c r="AZ86" s="283"/>
      <c r="BA86" s="283"/>
      <c r="BB86" s="283"/>
      <c r="BC86" s="283"/>
      <c r="BD86" s="283"/>
      <c r="BE86" s="283"/>
      <c r="BF86" s="283"/>
      <c r="BG86" s="283"/>
      <c r="BH86" s="283"/>
      <c r="BI86" s="283"/>
      <c r="BJ86" s="283"/>
    </row>
    <row r="87" spans="1:62" hidden="1" x14ac:dyDescent="0.25">
      <c r="AY87" s="13"/>
      <c r="AZ87" s="283"/>
      <c r="BA87" s="283"/>
      <c r="BB87" s="283"/>
      <c r="BC87" s="283"/>
      <c r="BD87" s="283"/>
      <c r="BE87" s="283"/>
      <c r="BF87" s="283"/>
      <c r="BG87" s="283"/>
      <c r="BH87" s="283"/>
      <c r="BI87" s="283"/>
      <c r="BJ87" s="283"/>
    </row>
    <row r="88" spans="1:62" hidden="1" x14ac:dyDescent="0.25">
      <c r="AY88" s="13"/>
      <c r="AZ88" s="283"/>
      <c r="BA88" s="283"/>
      <c r="BB88" s="283"/>
      <c r="BC88" s="283"/>
      <c r="BD88" s="283"/>
      <c r="BE88" s="283"/>
      <c r="BF88" s="283"/>
      <c r="BG88" s="283"/>
      <c r="BH88" s="283"/>
      <c r="BI88" s="283"/>
      <c r="BJ88" s="283"/>
    </row>
    <row r="89" spans="1:62" hidden="1" x14ac:dyDescent="0.25">
      <c r="AY89" s="13"/>
      <c r="AZ89" s="283"/>
      <c r="BA89" s="283"/>
      <c r="BB89" s="283"/>
      <c r="BC89" s="283"/>
      <c r="BD89" s="283"/>
      <c r="BE89" s="283"/>
      <c r="BF89" s="283"/>
      <c r="BG89" s="283"/>
      <c r="BH89" s="283"/>
      <c r="BI89" s="283"/>
      <c r="BJ89" s="283"/>
    </row>
    <row r="90" spans="1:62" hidden="1" x14ac:dyDescent="0.25">
      <c r="AY90" s="13"/>
      <c r="AZ90" s="283"/>
      <c r="BA90" s="283"/>
      <c r="BB90" s="283"/>
      <c r="BC90" s="283"/>
      <c r="BD90" s="283"/>
      <c r="BE90" s="283"/>
      <c r="BF90" s="283"/>
      <c r="BG90" s="283"/>
      <c r="BH90" s="283"/>
      <c r="BI90" s="283"/>
      <c r="BJ90" s="283"/>
    </row>
    <row r="91" spans="1:62" hidden="1" x14ac:dyDescent="0.25">
      <c r="AY91" s="13"/>
      <c r="AZ91" s="283"/>
      <c r="BA91" s="283"/>
      <c r="BB91" s="283"/>
      <c r="BC91" s="283"/>
      <c r="BD91" s="283"/>
      <c r="BE91" s="283"/>
      <c r="BF91" s="283"/>
      <c r="BG91" s="283"/>
      <c r="BH91" s="283"/>
      <c r="BI91" s="283"/>
      <c r="BJ91" s="283"/>
    </row>
    <row r="92" spans="1:62" hidden="1" x14ac:dyDescent="0.25">
      <c r="AY92" s="13"/>
      <c r="AZ92" s="283"/>
      <c r="BA92" s="283"/>
      <c r="BB92" s="283"/>
      <c r="BC92" s="283"/>
      <c r="BD92" s="283"/>
      <c r="BE92" s="283"/>
      <c r="BF92" s="283"/>
      <c r="BG92" s="283"/>
      <c r="BH92" s="283"/>
      <c r="BI92" s="283"/>
      <c r="BJ92" s="283"/>
    </row>
    <row r="93" spans="1:62" hidden="1" x14ac:dyDescent="0.25">
      <c r="AY93" s="13"/>
      <c r="AZ93" s="283"/>
      <c r="BA93" s="283"/>
      <c r="BB93" s="283"/>
      <c r="BC93" s="283"/>
      <c r="BD93" s="283"/>
      <c r="BE93" s="283"/>
      <c r="BF93" s="283"/>
      <c r="BG93" s="283"/>
      <c r="BH93" s="283"/>
      <c r="BI93" s="283"/>
      <c r="BJ93" s="283"/>
    </row>
    <row r="94" spans="1:62" hidden="1" x14ac:dyDescent="0.25">
      <c r="AY94" s="13"/>
      <c r="AZ94" s="283"/>
      <c r="BA94" s="283"/>
      <c r="BB94" s="283"/>
      <c r="BC94" s="283"/>
      <c r="BD94" s="283"/>
      <c r="BE94" s="283"/>
      <c r="BF94" s="283"/>
      <c r="BG94" s="283"/>
      <c r="BH94" s="283"/>
      <c r="BI94" s="283"/>
      <c r="BJ94" s="283"/>
    </row>
    <row r="95" spans="1:62" hidden="1" x14ac:dyDescent="0.25">
      <c r="AY95" s="13"/>
      <c r="AZ95" s="283"/>
      <c r="BA95" s="283"/>
      <c r="BB95" s="283"/>
      <c r="BC95" s="283"/>
      <c r="BD95" s="283"/>
      <c r="BE95" s="283"/>
      <c r="BF95" s="283"/>
      <c r="BG95" s="283"/>
      <c r="BH95" s="283"/>
      <c r="BI95" s="283"/>
      <c r="BJ95" s="283"/>
    </row>
    <row r="96" spans="1:62" hidden="1" x14ac:dyDescent="0.25">
      <c r="AY96" s="13"/>
      <c r="AZ96" s="283"/>
      <c r="BA96" s="283"/>
      <c r="BB96" s="283"/>
      <c r="BC96" s="283"/>
      <c r="BD96" s="283"/>
      <c r="BE96" s="283"/>
      <c r="BF96" s="283"/>
      <c r="BG96" s="283"/>
      <c r="BH96" s="283"/>
      <c r="BI96" s="283"/>
      <c r="BJ96" s="283"/>
    </row>
    <row r="97" spans="51:62" hidden="1" x14ac:dyDescent="0.25">
      <c r="AY97" s="13"/>
      <c r="AZ97" s="283"/>
      <c r="BA97" s="283"/>
      <c r="BB97" s="283"/>
      <c r="BC97" s="283"/>
      <c r="BD97" s="283"/>
      <c r="BE97" s="283"/>
      <c r="BF97" s="283"/>
      <c r="BG97" s="283"/>
      <c r="BH97" s="283"/>
      <c r="BI97" s="283"/>
      <c r="BJ97" s="283"/>
    </row>
    <row r="98" spans="51:62" hidden="1" x14ac:dyDescent="0.25">
      <c r="AY98" s="13"/>
      <c r="AZ98" s="283"/>
      <c r="BA98" s="283"/>
      <c r="BB98" s="283"/>
      <c r="BC98" s="283"/>
      <c r="BD98" s="283"/>
      <c r="BE98" s="283"/>
      <c r="BF98" s="283"/>
      <c r="BG98" s="283"/>
      <c r="BH98" s="283"/>
      <c r="BI98" s="283"/>
      <c r="BJ98" s="283"/>
    </row>
    <row r="99" spans="51:62" hidden="1" x14ac:dyDescent="0.25">
      <c r="AY99" s="13"/>
      <c r="AZ99" s="283"/>
      <c r="BA99" s="283"/>
      <c r="BB99" s="283"/>
      <c r="BC99" s="283"/>
      <c r="BD99" s="283"/>
      <c r="BE99" s="283"/>
      <c r="BF99" s="283"/>
      <c r="BG99" s="283"/>
      <c r="BH99" s="283"/>
      <c r="BI99" s="283"/>
      <c r="BJ99" s="283"/>
    </row>
    <row r="100" spans="51:62" hidden="1" x14ac:dyDescent="0.25">
      <c r="AY100" s="13"/>
      <c r="AZ100" s="283"/>
      <c r="BA100" s="283"/>
      <c r="BB100" s="283"/>
      <c r="BC100" s="283"/>
      <c r="BD100" s="283"/>
      <c r="BE100" s="283"/>
      <c r="BF100" s="283"/>
      <c r="BG100" s="283"/>
      <c r="BH100" s="283"/>
      <c r="BI100" s="283"/>
      <c r="BJ100" s="283"/>
    </row>
    <row r="101" spans="51:62" hidden="1" x14ac:dyDescent="0.25">
      <c r="AY101" s="13"/>
      <c r="AZ101" s="283"/>
      <c r="BA101" s="283"/>
      <c r="BB101" s="283"/>
      <c r="BC101" s="283"/>
      <c r="BD101" s="283"/>
      <c r="BE101" s="283"/>
      <c r="BF101" s="283"/>
      <c r="BG101" s="283"/>
      <c r="BH101" s="283"/>
      <c r="BI101" s="283"/>
      <c r="BJ101" s="283"/>
    </row>
    <row r="102" spans="51:62" hidden="1" x14ac:dyDescent="0.25">
      <c r="AY102" s="13"/>
      <c r="AZ102" s="283"/>
      <c r="BA102" s="283"/>
      <c r="BB102" s="283"/>
      <c r="BC102" s="283"/>
      <c r="BD102" s="283"/>
      <c r="BE102" s="283"/>
      <c r="BF102" s="283"/>
      <c r="BG102" s="283"/>
      <c r="BH102" s="283"/>
      <c r="BI102" s="283"/>
      <c r="BJ102" s="283"/>
    </row>
    <row r="103" spans="51:62" hidden="1" x14ac:dyDescent="0.25">
      <c r="AY103" s="13"/>
      <c r="AZ103" s="283"/>
      <c r="BA103" s="283"/>
      <c r="BB103" s="283"/>
      <c r="BC103" s="283"/>
      <c r="BD103" s="283"/>
      <c r="BE103" s="283"/>
      <c r="BF103" s="283"/>
      <c r="BG103" s="283"/>
      <c r="BH103" s="283"/>
      <c r="BI103" s="283"/>
      <c r="BJ103" s="283"/>
    </row>
    <row r="104" spans="51:62" hidden="1" x14ac:dyDescent="0.25">
      <c r="AY104" s="13"/>
      <c r="AZ104" s="283"/>
      <c r="BA104" s="283"/>
      <c r="BB104" s="283"/>
      <c r="BC104" s="283"/>
      <c r="BD104" s="283"/>
      <c r="BE104" s="283"/>
      <c r="BF104" s="283"/>
      <c r="BG104" s="283"/>
      <c r="BH104" s="283"/>
      <c r="BI104" s="283"/>
      <c r="BJ104" s="283"/>
    </row>
    <row r="105" spans="51:62" hidden="1" x14ac:dyDescent="0.25">
      <c r="AY105" s="13"/>
      <c r="AZ105" s="283"/>
      <c r="BA105" s="283"/>
      <c r="BB105" s="283"/>
      <c r="BC105" s="283"/>
      <c r="BD105" s="283"/>
      <c r="BE105" s="283"/>
      <c r="BF105" s="283"/>
      <c r="BG105" s="283"/>
      <c r="BH105" s="283"/>
      <c r="BI105" s="283"/>
      <c r="BJ105" s="283"/>
    </row>
    <row r="106" spans="51:62" hidden="1" x14ac:dyDescent="0.25">
      <c r="AY106" s="13"/>
      <c r="AZ106" s="283"/>
      <c r="BA106" s="283"/>
      <c r="BB106" s="283"/>
      <c r="BC106" s="283"/>
      <c r="BD106" s="283"/>
      <c r="BE106" s="283"/>
      <c r="BF106" s="283"/>
      <c r="BG106" s="283"/>
      <c r="BH106" s="283"/>
      <c r="BI106" s="283"/>
      <c r="BJ106" s="283"/>
    </row>
    <row r="107" spans="51:62" hidden="1" x14ac:dyDescent="0.25">
      <c r="AY107" s="13"/>
      <c r="AZ107" s="283"/>
      <c r="BA107" s="283"/>
      <c r="BB107" s="283"/>
      <c r="BC107" s="283"/>
      <c r="BD107" s="283"/>
      <c r="BE107" s="283"/>
      <c r="BF107" s="283"/>
      <c r="BG107" s="283"/>
      <c r="BH107" s="283"/>
      <c r="BI107" s="283"/>
      <c r="BJ107" s="283"/>
    </row>
    <row r="108" spans="51:62" hidden="1" x14ac:dyDescent="0.25">
      <c r="AY108" s="13"/>
      <c r="AZ108" s="283"/>
      <c r="BA108" s="283"/>
      <c r="BB108" s="283"/>
      <c r="BC108" s="283"/>
      <c r="BD108" s="283"/>
      <c r="BE108" s="283"/>
      <c r="BF108" s="283"/>
      <c r="BG108" s="283"/>
      <c r="BH108" s="283"/>
      <c r="BI108" s="283"/>
      <c r="BJ108" s="283"/>
    </row>
    <row r="109" spans="51:62" hidden="1" x14ac:dyDescent="0.25">
      <c r="AY109" s="13"/>
      <c r="AZ109" s="283"/>
      <c r="BA109" s="283"/>
      <c r="BB109" s="283"/>
      <c r="BC109" s="283"/>
      <c r="BD109" s="283"/>
      <c r="BE109" s="283"/>
      <c r="BF109" s="283"/>
      <c r="BG109" s="283"/>
      <c r="BH109" s="283"/>
      <c r="BI109" s="283"/>
      <c r="BJ109" s="283"/>
    </row>
    <row r="110" spans="51:62" hidden="1" x14ac:dyDescent="0.25">
      <c r="AY110" s="13"/>
      <c r="AZ110" s="283"/>
      <c r="BA110" s="283"/>
      <c r="BB110" s="283"/>
      <c r="BC110" s="283"/>
      <c r="BD110" s="283"/>
      <c r="BE110" s="283"/>
      <c r="BF110" s="283"/>
      <c r="BG110" s="283"/>
      <c r="BH110" s="283"/>
      <c r="BI110" s="283"/>
      <c r="BJ110" s="283"/>
    </row>
    <row r="111" spans="51:62" hidden="1" x14ac:dyDescent="0.25">
      <c r="AY111" s="13"/>
      <c r="AZ111" s="283"/>
      <c r="BA111" s="283"/>
      <c r="BB111" s="283"/>
      <c r="BC111" s="283"/>
      <c r="BD111" s="283"/>
      <c r="BE111" s="283"/>
      <c r="BF111" s="283"/>
      <c r="BG111" s="283"/>
      <c r="BH111" s="283"/>
      <c r="BI111" s="283"/>
      <c r="BJ111" s="283"/>
    </row>
    <row r="112" spans="51:62" hidden="1" x14ac:dyDescent="0.25">
      <c r="AY112" s="13"/>
      <c r="AZ112" s="283"/>
      <c r="BA112" s="283"/>
      <c r="BB112" s="283"/>
      <c r="BC112" s="283"/>
      <c r="BD112" s="283"/>
      <c r="BE112" s="283"/>
      <c r="BF112" s="283"/>
      <c r="BG112" s="283"/>
      <c r="BH112" s="283"/>
      <c r="BI112" s="283"/>
      <c r="BJ112" s="283"/>
    </row>
    <row r="113" spans="51:62" hidden="1" x14ac:dyDescent="0.25">
      <c r="AY113" s="13"/>
      <c r="AZ113" s="283"/>
      <c r="BA113" s="283"/>
      <c r="BB113" s="283"/>
      <c r="BC113" s="283"/>
      <c r="BD113" s="283"/>
      <c r="BE113" s="283"/>
      <c r="BF113" s="283"/>
      <c r="BG113" s="283"/>
      <c r="BH113" s="283"/>
      <c r="BI113" s="283"/>
      <c r="BJ113" s="283"/>
    </row>
    <row r="114" spans="51:62" hidden="1" x14ac:dyDescent="0.25">
      <c r="AY114" s="13"/>
      <c r="AZ114" s="283"/>
      <c r="BA114" s="283"/>
      <c r="BB114" s="283"/>
      <c r="BC114" s="283"/>
      <c r="BD114" s="283"/>
      <c r="BE114" s="283"/>
      <c r="BF114" s="283"/>
      <c r="BG114" s="283"/>
      <c r="BH114" s="283"/>
      <c r="BI114" s="283"/>
      <c r="BJ114" s="283"/>
    </row>
    <row r="115" spans="51:62" hidden="1" x14ac:dyDescent="0.25">
      <c r="AY115" s="13"/>
      <c r="AZ115" s="283"/>
      <c r="BA115" s="283"/>
      <c r="BB115" s="283"/>
      <c r="BC115" s="283"/>
      <c r="BD115" s="283"/>
      <c r="BE115" s="283"/>
      <c r="BF115" s="283"/>
      <c r="BG115" s="283"/>
      <c r="BH115" s="283"/>
      <c r="BI115" s="283"/>
      <c r="BJ115" s="283"/>
    </row>
    <row r="116" spans="51:62" hidden="1" x14ac:dyDescent="0.25">
      <c r="AY116" s="13"/>
      <c r="AZ116" s="283"/>
      <c r="BA116" s="283"/>
      <c r="BB116" s="283"/>
      <c r="BC116" s="283"/>
      <c r="BD116" s="283"/>
      <c r="BE116" s="283"/>
      <c r="BF116" s="283"/>
      <c r="BG116" s="283"/>
      <c r="BH116" s="283"/>
      <c r="BI116" s="283"/>
      <c r="BJ116" s="283"/>
    </row>
    <row r="117" spans="51:62" hidden="1" x14ac:dyDescent="0.25">
      <c r="AY117" s="13"/>
      <c r="AZ117" s="283"/>
      <c r="BA117" s="283"/>
      <c r="BB117" s="283"/>
      <c r="BC117" s="283"/>
      <c r="BD117" s="283"/>
      <c r="BE117" s="283"/>
      <c r="BF117" s="283"/>
      <c r="BG117" s="283"/>
      <c r="BH117" s="283"/>
      <c r="BI117" s="283"/>
      <c r="BJ117" s="283"/>
    </row>
    <row r="118" spans="51:62" hidden="1" x14ac:dyDescent="0.25">
      <c r="AY118" s="13"/>
      <c r="AZ118" s="283"/>
      <c r="BA118" s="283"/>
      <c r="BB118" s="283"/>
      <c r="BC118" s="283"/>
      <c r="BD118" s="283"/>
      <c r="BE118" s="283"/>
      <c r="BF118" s="283"/>
      <c r="BG118" s="283"/>
      <c r="BH118" s="283"/>
      <c r="BI118" s="283"/>
      <c r="BJ118" s="283"/>
    </row>
    <row r="119" spans="51:62" hidden="1" x14ac:dyDescent="0.25">
      <c r="AY119" s="13"/>
      <c r="AZ119" s="283"/>
      <c r="BA119" s="283"/>
      <c r="BB119" s="283"/>
      <c r="BC119" s="283"/>
      <c r="BD119" s="283"/>
      <c r="BE119" s="283"/>
      <c r="BF119" s="283"/>
      <c r="BG119" s="283"/>
      <c r="BH119" s="283"/>
      <c r="BI119" s="283"/>
      <c r="BJ119" s="283"/>
    </row>
    <row r="120" spans="51:62" hidden="1" x14ac:dyDescent="0.25">
      <c r="AY120" s="13"/>
      <c r="AZ120" s="283"/>
      <c r="BA120" s="283"/>
      <c r="BB120" s="283"/>
      <c r="BC120" s="283"/>
      <c r="BD120" s="283"/>
      <c r="BE120" s="283"/>
      <c r="BF120" s="283"/>
      <c r="BG120" s="283"/>
      <c r="BH120" s="283"/>
      <c r="BI120" s="283"/>
      <c r="BJ120" s="283"/>
    </row>
    <row r="121" spans="51:62" hidden="1" x14ac:dyDescent="0.25">
      <c r="AY121" s="13"/>
      <c r="AZ121" s="283"/>
      <c r="BA121" s="283"/>
      <c r="BB121" s="283"/>
      <c r="BC121" s="283"/>
      <c r="BD121" s="283"/>
      <c r="BE121" s="283"/>
      <c r="BF121" s="283"/>
      <c r="BG121" s="283"/>
      <c r="BH121" s="283"/>
      <c r="BI121" s="283"/>
      <c r="BJ121" s="283"/>
    </row>
    <row r="122" spans="51:62" hidden="1" x14ac:dyDescent="0.25">
      <c r="AY122" s="13"/>
      <c r="AZ122" s="283"/>
      <c r="BA122" s="283"/>
      <c r="BB122" s="283"/>
      <c r="BC122" s="283"/>
      <c r="BD122" s="283"/>
      <c r="BE122" s="283"/>
      <c r="BF122" s="283"/>
      <c r="BG122" s="283"/>
      <c r="BH122" s="283"/>
      <c r="BI122" s="283"/>
      <c r="BJ122" s="283"/>
    </row>
    <row r="123" spans="51:62" hidden="1" x14ac:dyDescent="0.25">
      <c r="AY123" s="13"/>
      <c r="AZ123" s="283"/>
      <c r="BA123" s="283"/>
      <c r="BB123" s="283"/>
      <c r="BC123" s="283"/>
      <c r="BD123" s="283"/>
      <c r="BE123" s="283"/>
      <c r="BF123" s="283"/>
      <c r="BG123" s="283"/>
      <c r="BH123" s="283"/>
      <c r="BI123" s="283"/>
      <c r="BJ123" s="283"/>
    </row>
    <row r="124" spans="51:62" hidden="1" x14ac:dyDescent="0.25">
      <c r="AY124" s="13"/>
      <c r="AZ124" s="283"/>
      <c r="BA124" s="283"/>
      <c r="BB124" s="283"/>
      <c r="BC124" s="283"/>
      <c r="BD124" s="283"/>
      <c r="BE124" s="283"/>
      <c r="BF124" s="283"/>
      <c r="BG124" s="283"/>
      <c r="BH124" s="283"/>
      <c r="BI124" s="283"/>
      <c r="BJ124" s="283"/>
    </row>
    <row r="125" spans="51:62" hidden="1" x14ac:dyDescent="0.25">
      <c r="AY125" s="13"/>
      <c r="AZ125" s="283"/>
      <c r="BA125" s="283"/>
      <c r="BB125" s="283"/>
      <c r="BC125" s="283"/>
      <c r="BD125" s="283"/>
      <c r="BE125" s="283"/>
      <c r="BF125" s="283"/>
      <c r="BG125" s="283"/>
      <c r="BH125" s="283"/>
      <c r="BI125" s="283"/>
      <c r="BJ125" s="283"/>
    </row>
    <row r="126" spans="51:62" hidden="1" x14ac:dyDescent="0.25">
      <c r="AY126" s="13"/>
      <c r="AZ126" s="283"/>
      <c r="BA126" s="283"/>
      <c r="BB126" s="283"/>
      <c r="BC126" s="283"/>
      <c r="BD126" s="283"/>
      <c r="BE126" s="283"/>
      <c r="BF126" s="283"/>
      <c r="BG126" s="283"/>
      <c r="BH126" s="283"/>
      <c r="BI126" s="283"/>
      <c r="BJ126" s="283"/>
    </row>
    <row r="127" spans="51:62" hidden="1" x14ac:dyDescent="0.25">
      <c r="AY127" s="13"/>
      <c r="AZ127" s="283"/>
      <c r="BA127" s="283"/>
      <c r="BB127" s="283"/>
      <c r="BC127" s="283"/>
      <c r="BD127" s="283"/>
      <c r="BE127" s="283"/>
      <c r="BF127" s="283"/>
      <c r="BG127" s="283"/>
      <c r="BH127" s="283"/>
      <c r="BI127" s="283"/>
      <c r="BJ127" s="283"/>
    </row>
    <row r="128" spans="51:62" hidden="1" x14ac:dyDescent="0.25">
      <c r="AY128" s="13"/>
      <c r="AZ128" s="283"/>
      <c r="BA128" s="283"/>
      <c r="BB128" s="283"/>
      <c r="BC128" s="283"/>
      <c r="BD128" s="283"/>
      <c r="BE128" s="283"/>
      <c r="BF128" s="283"/>
      <c r="BG128" s="283"/>
      <c r="BH128" s="283"/>
      <c r="BI128" s="283"/>
      <c r="BJ128" s="283"/>
    </row>
    <row r="129" spans="51:62" hidden="1" x14ac:dyDescent="0.25">
      <c r="AY129" s="13"/>
      <c r="AZ129" s="283"/>
      <c r="BA129" s="283"/>
      <c r="BB129" s="283"/>
      <c r="BC129" s="283"/>
      <c r="BD129" s="283"/>
      <c r="BE129" s="283"/>
      <c r="BF129" s="283"/>
      <c r="BG129" s="283"/>
      <c r="BH129" s="283"/>
      <c r="BI129" s="283"/>
      <c r="BJ129" s="283"/>
    </row>
    <row r="130" spans="51:62" hidden="1" x14ac:dyDescent="0.25">
      <c r="AY130" s="13"/>
      <c r="AZ130" s="283"/>
      <c r="BA130" s="283"/>
      <c r="BB130" s="283"/>
      <c r="BC130" s="283"/>
      <c r="BD130" s="283"/>
      <c r="BE130" s="283"/>
      <c r="BF130" s="283"/>
      <c r="BG130" s="283"/>
      <c r="BH130" s="283"/>
      <c r="BI130" s="283"/>
      <c r="BJ130" s="283"/>
    </row>
    <row r="131" spans="51:62" hidden="1" x14ac:dyDescent="0.25">
      <c r="AY131" s="13"/>
      <c r="AZ131" s="283"/>
      <c r="BA131" s="283"/>
      <c r="BB131" s="283"/>
      <c r="BC131" s="283"/>
      <c r="BD131" s="283"/>
      <c r="BE131" s="283"/>
      <c r="BF131" s="283"/>
      <c r="BG131" s="283"/>
      <c r="BH131" s="283"/>
      <c r="BI131" s="283"/>
      <c r="BJ131" s="283"/>
    </row>
    <row r="132" spans="51:62" hidden="1" x14ac:dyDescent="0.25">
      <c r="AY132" s="13"/>
      <c r="AZ132" s="283"/>
      <c r="BA132" s="283"/>
      <c r="BB132" s="283"/>
      <c r="BC132" s="283"/>
      <c r="BD132" s="283"/>
      <c r="BE132" s="283"/>
      <c r="BF132" s="283"/>
      <c r="BG132" s="283"/>
      <c r="BH132" s="283"/>
      <c r="BI132" s="283"/>
      <c r="BJ132" s="283"/>
    </row>
    <row r="133" spans="51:62" hidden="1" x14ac:dyDescent="0.25">
      <c r="AY133" s="13"/>
      <c r="AZ133" s="283"/>
      <c r="BA133" s="283"/>
      <c r="BB133" s="283"/>
      <c r="BC133" s="283"/>
      <c r="BD133" s="283"/>
      <c r="BE133" s="283"/>
      <c r="BF133" s="283"/>
      <c r="BG133" s="283"/>
      <c r="BH133" s="283"/>
      <c r="BI133" s="283"/>
      <c r="BJ133" s="283"/>
    </row>
    <row r="134" spans="51:62" hidden="1" x14ac:dyDescent="0.25">
      <c r="AY134" s="13"/>
      <c r="AZ134" s="283"/>
      <c r="BA134" s="283"/>
      <c r="BB134" s="283"/>
      <c r="BC134" s="283"/>
      <c r="BD134" s="283"/>
      <c r="BE134" s="283"/>
      <c r="BF134" s="283"/>
      <c r="BG134" s="283"/>
      <c r="BH134" s="283"/>
      <c r="BI134" s="283"/>
      <c r="BJ134" s="283"/>
    </row>
    <row r="135" spans="51:62" hidden="1" x14ac:dyDescent="0.25">
      <c r="AY135" s="13"/>
      <c r="AZ135" s="283"/>
      <c r="BA135" s="283"/>
      <c r="BB135" s="283"/>
      <c r="BC135" s="283"/>
      <c r="BD135" s="283"/>
      <c r="BE135" s="283"/>
      <c r="BF135" s="283"/>
      <c r="BG135" s="283"/>
      <c r="BH135" s="283"/>
      <c r="BI135" s="283"/>
      <c r="BJ135" s="283"/>
    </row>
    <row r="136" spans="51:62" hidden="1" x14ac:dyDescent="0.25">
      <c r="AY136" s="13"/>
      <c r="AZ136" s="283"/>
      <c r="BA136" s="283"/>
      <c r="BB136" s="283"/>
      <c r="BC136" s="283"/>
      <c r="BD136" s="283"/>
      <c r="BE136" s="283"/>
      <c r="BF136" s="283"/>
      <c r="BG136" s="283"/>
      <c r="BH136" s="283"/>
      <c r="BI136" s="283"/>
      <c r="BJ136" s="283"/>
    </row>
    <row r="137" spans="51:62" hidden="1" x14ac:dyDescent="0.25">
      <c r="AY137" s="13"/>
      <c r="AZ137" s="283"/>
      <c r="BA137" s="283"/>
      <c r="BB137" s="283"/>
      <c r="BC137" s="283"/>
      <c r="BD137" s="283"/>
      <c r="BE137" s="283"/>
      <c r="BF137" s="283"/>
      <c r="BG137" s="283"/>
      <c r="BH137" s="283"/>
      <c r="BI137" s="283"/>
      <c r="BJ137" s="283"/>
    </row>
    <row r="138" spans="51:62" hidden="1" x14ac:dyDescent="0.25">
      <c r="AY138" s="13"/>
      <c r="AZ138" s="283"/>
      <c r="BA138" s="283"/>
      <c r="BB138" s="283"/>
      <c r="BC138" s="283"/>
      <c r="BD138" s="283"/>
      <c r="BE138" s="283"/>
      <c r="BF138" s="283"/>
      <c r="BG138" s="283"/>
      <c r="BH138" s="283"/>
      <c r="BI138" s="283"/>
      <c r="BJ138" s="283"/>
    </row>
    <row r="139" spans="51:62" hidden="1" x14ac:dyDescent="0.25">
      <c r="AY139" s="13"/>
      <c r="AZ139" s="283"/>
      <c r="BA139" s="283"/>
      <c r="BB139" s="283"/>
      <c r="BC139" s="283"/>
      <c r="BD139" s="283"/>
      <c r="BE139" s="283"/>
      <c r="BF139" s="283"/>
      <c r="BG139" s="283"/>
      <c r="BH139" s="283"/>
      <c r="BI139" s="283"/>
      <c r="BJ139" s="283"/>
    </row>
    <row r="140" spans="51:62" hidden="1" x14ac:dyDescent="0.25">
      <c r="AY140" s="13"/>
      <c r="AZ140" s="283"/>
      <c r="BA140" s="283"/>
      <c r="BB140" s="283"/>
      <c r="BC140" s="283"/>
      <c r="BD140" s="283"/>
      <c r="BE140" s="283"/>
      <c r="BF140" s="283"/>
      <c r="BG140" s="283"/>
      <c r="BH140" s="283"/>
      <c r="BI140" s="283"/>
      <c r="BJ140" s="283"/>
    </row>
    <row r="141" spans="51:62" hidden="1" x14ac:dyDescent="0.25">
      <c r="AY141" s="13"/>
      <c r="AZ141" s="283"/>
      <c r="BA141" s="283"/>
      <c r="BB141" s="283"/>
      <c r="BC141" s="283"/>
      <c r="BD141" s="283"/>
      <c r="BE141" s="283"/>
      <c r="BF141" s="283"/>
      <c r="BG141" s="283"/>
      <c r="BH141" s="283"/>
      <c r="BI141" s="283"/>
      <c r="BJ141" s="283"/>
    </row>
    <row r="142" spans="51:62" hidden="1" x14ac:dyDescent="0.25">
      <c r="AY142" s="13"/>
      <c r="AZ142" s="283"/>
      <c r="BA142" s="283"/>
      <c r="BB142" s="283"/>
      <c r="BC142" s="283"/>
      <c r="BD142" s="283"/>
      <c r="BE142" s="283"/>
      <c r="BF142" s="283"/>
      <c r="BG142" s="283"/>
      <c r="BH142" s="283"/>
      <c r="BI142" s="283"/>
      <c r="BJ142" s="283"/>
    </row>
    <row r="143" spans="51:62" hidden="1" x14ac:dyDescent="0.25">
      <c r="AY143" s="13"/>
      <c r="AZ143" s="283"/>
      <c r="BA143" s="283"/>
      <c r="BB143" s="283"/>
      <c r="BC143" s="283"/>
      <c r="BD143" s="283"/>
      <c r="BE143" s="283"/>
      <c r="BF143" s="283"/>
      <c r="BG143" s="283"/>
      <c r="BH143" s="283"/>
      <c r="BI143" s="283"/>
      <c r="BJ143" s="283"/>
    </row>
    <row r="144" spans="51:62" hidden="1" x14ac:dyDescent="0.25">
      <c r="AY144" s="13"/>
      <c r="AZ144" s="283"/>
      <c r="BA144" s="283"/>
      <c r="BB144" s="283"/>
      <c r="BC144" s="283"/>
      <c r="BD144" s="283"/>
      <c r="BE144" s="283"/>
      <c r="BF144" s="283"/>
      <c r="BG144" s="283"/>
      <c r="BH144" s="283"/>
      <c r="BI144" s="283"/>
      <c r="BJ144" s="283"/>
    </row>
    <row r="145" spans="51:62" hidden="1" x14ac:dyDescent="0.25">
      <c r="AY145" s="13"/>
      <c r="AZ145" s="283"/>
      <c r="BA145" s="283"/>
      <c r="BB145" s="283"/>
      <c r="BC145" s="283"/>
      <c r="BD145" s="283"/>
      <c r="BE145" s="283"/>
      <c r="BF145" s="283"/>
      <c r="BG145" s="283"/>
      <c r="BH145" s="283"/>
      <c r="BI145" s="283"/>
      <c r="BJ145" s="283"/>
    </row>
    <row r="146" spans="51:62" hidden="1" x14ac:dyDescent="0.25">
      <c r="AY146" s="13"/>
      <c r="AZ146" s="283"/>
      <c r="BA146" s="283"/>
      <c r="BB146" s="283"/>
      <c r="BC146" s="283"/>
      <c r="BD146" s="283"/>
      <c r="BE146" s="283"/>
      <c r="BF146" s="283"/>
      <c r="BG146" s="283"/>
      <c r="BH146" s="283"/>
      <c r="BI146" s="283"/>
      <c r="BJ146" s="283"/>
    </row>
    <row r="147" spans="51:62" hidden="1" x14ac:dyDescent="0.25">
      <c r="AY147" s="13"/>
      <c r="AZ147" s="283"/>
      <c r="BA147" s="283"/>
      <c r="BB147" s="283"/>
      <c r="BC147" s="283"/>
      <c r="BD147" s="283"/>
      <c r="BE147" s="283"/>
      <c r="BF147" s="283"/>
      <c r="BG147" s="283"/>
      <c r="BH147" s="283"/>
      <c r="BI147" s="283"/>
      <c r="BJ147" s="283"/>
    </row>
    <row r="148" spans="51:62" hidden="1" x14ac:dyDescent="0.25">
      <c r="AY148" s="13"/>
      <c r="AZ148" s="283"/>
      <c r="BA148" s="283"/>
      <c r="BB148" s="283"/>
      <c r="BC148" s="283"/>
      <c r="BD148" s="283"/>
      <c r="BE148" s="283"/>
      <c r="BF148" s="283"/>
      <c r="BG148" s="283"/>
      <c r="BH148" s="283"/>
      <c r="BI148" s="283"/>
      <c r="BJ148" s="283"/>
    </row>
    <row r="149" spans="51:62" hidden="1" x14ac:dyDescent="0.25">
      <c r="AY149" s="13"/>
      <c r="AZ149" s="283"/>
      <c r="BA149" s="283"/>
      <c r="BB149" s="283"/>
      <c r="BC149" s="283"/>
      <c r="BD149" s="283"/>
      <c r="BE149" s="283"/>
      <c r="BF149" s="283"/>
      <c r="BG149" s="283"/>
      <c r="BH149" s="283"/>
      <c r="BI149" s="283"/>
      <c r="BJ149" s="283"/>
    </row>
    <row r="150" spans="51:62" hidden="1" x14ac:dyDescent="0.25">
      <c r="AY150" s="13"/>
      <c r="AZ150" s="283"/>
      <c r="BA150" s="283"/>
      <c r="BB150" s="283"/>
      <c r="BC150" s="283"/>
      <c r="BD150" s="283"/>
      <c r="BE150" s="283"/>
      <c r="BF150" s="283"/>
      <c r="BG150" s="283"/>
      <c r="BH150" s="283"/>
      <c r="BI150" s="283"/>
      <c r="BJ150" s="283"/>
    </row>
    <row r="151" spans="51:62" hidden="1" x14ac:dyDescent="0.25">
      <c r="AY151" s="13"/>
      <c r="AZ151" s="283"/>
      <c r="BA151" s="283"/>
      <c r="BB151" s="283"/>
      <c r="BC151" s="283"/>
      <c r="BD151" s="283"/>
      <c r="BE151" s="283"/>
      <c r="BF151" s="283"/>
      <c r="BG151" s="283"/>
      <c r="BH151" s="283"/>
      <c r="BI151" s="283"/>
      <c r="BJ151" s="283"/>
    </row>
    <row r="152" spans="51:62" hidden="1" x14ac:dyDescent="0.25">
      <c r="AY152" s="13"/>
      <c r="AZ152" s="283"/>
      <c r="BA152" s="283"/>
      <c r="BB152" s="283"/>
      <c r="BC152" s="283"/>
      <c r="BD152" s="283"/>
      <c r="BE152" s="283"/>
      <c r="BF152" s="283"/>
      <c r="BG152" s="283"/>
      <c r="BH152" s="283"/>
      <c r="BI152" s="283"/>
      <c r="BJ152" s="283"/>
    </row>
    <row r="153" spans="51:62" hidden="1" x14ac:dyDescent="0.25">
      <c r="AY153" s="13"/>
      <c r="AZ153" s="283"/>
      <c r="BA153" s="283"/>
      <c r="BB153" s="283"/>
      <c r="BC153" s="283"/>
      <c r="BD153" s="283"/>
      <c r="BE153" s="283"/>
      <c r="BF153" s="283"/>
      <c r="BG153" s="283"/>
      <c r="BH153" s="283"/>
      <c r="BI153" s="283"/>
      <c r="BJ153" s="283"/>
    </row>
    <row r="154" spans="51:62" hidden="1" x14ac:dyDescent="0.25">
      <c r="AY154" s="13"/>
      <c r="AZ154" s="283"/>
      <c r="BA154" s="283"/>
      <c r="BB154" s="283"/>
      <c r="BC154" s="283"/>
      <c r="BD154" s="283"/>
      <c r="BE154" s="283"/>
      <c r="BF154" s="283"/>
      <c r="BG154" s="283"/>
      <c r="BH154" s="283"/>
      <c r="BI154" s="283"/>
      <c r="BJ154" s="283"/>
    </row>
    <row r="155" spans="51:62" hidden="1" x14ac:dyDescent="0.25">
      <c r="AY155" s="13"/>
      <c r="AZ155" s="283"/>
      <c r="BA155" s="283"/>
      <c r="BB155" s="283"/>
      <c r="BC155" s="283"/>
      <c r="BD155" s="283"/>
      <c r="BE155" s="283"/>
      <c r="BF155" s="283"/>
      <c r="BG155" s="283"/>
      <c r="BH155" s="283"/>
      <c r="BI155" s="283"/>
      <c r="BJ155" s="283"/>
    </row>
    <row r="156" spans="51:62" hidden="1" x14ac:dyDescent="0.25">
      <c r="AY156" s="13"/>
      <c r="AZ156" s="283"/>
      <c r="BA156" s="283"/>
      <c r="BB156" s="283"/>
      <c r="BC156" s="283"/>
      <c r="BD156" s="283"/>
      <c r="BE156" s="283"/>
      <c r="BF156" s="283"/>
      <c r="BG156" s="283"/>
      <c r="BH156" s="283"/>
      <c r="BI156" s="283"/>
      <c r="BJ156" s="283"/>
    </row>
    <row r="157" spans="51:62" hidden="1" x14ac:dyDescent="0.25">
      <c r="AY157" s="13"/>
      <c r="AZ157" s="283"/>
      <c r="BA157" s="283"/>
      <c r="BB157" s="283"/>
      <c r="BC157" s="283"/>
      <c r="BD157" s="283"/>
      <c r="BE157" s="283"/>
      <c r="BF157" s="283"/>
      <c r="BG157" s="283"/>
      <c r="BH157" s="283"/>
      <c r="BI157" s="283"/>
      <c r="BJ157" s="283"/>
    </row>
    <row r="158" spans="51:62" hidden="1" x14ac:dyDescent="0.25">
      <c r="AY158" s="13"/>
      <c r="AZ158" s="283"/>
      <c r="BA158" s="283"/>
      <c r="BB158" s="283"/>
      <c r="BC158" s="283"/>
      <c r="BD158" s="283"/>
      <c r="BE158" s="283"/>
      <c r="BF158" s="283"/>
      <c r="BG158" s="283"/>
      <c r="BH158" s="283"/>
      <c r="BI158" s="283"/>
      <c r="BJ158" s="283"/>
    </row>
    <row r="159" spans="51:62" hidden="1" x14ac:dyDescent="0.25">
      <c r="AY159" s="13"/>
      <c r="AZ159" s="283"/>
      <c r="BA159" s="283"/>
      <c r="BB159" s="283"/>
      <c r="BC159" s="283"/>
      <c r="BD159" s="283"/>
      <c r="BE159" s="283"/>
      <c r="BF159" s="283"/>
      <c r="BG159" s="283"/>
      <c r="BH159" s="283"/>
      <c r="BI159" s="283"/>
      <c r="BJ159" s="283"/>
    </row>
    <row r="160" spans="51:62" hidden="1" x14ac:dyDescent="0.25">
      <c r="AY160" s="13"/>
      <c r="AZ160" s="283"/>
      <c r="BA160" s="283"/>
      <c r="BB160" s="283"/>
      <c r="BC160" s="283"/>
      <c r="BD160" s="283"/>
      <c r="BE160" s="283"/>
      <c r="BF160" s="283"/>
      <c r="BG160" s="283"/>
      <c r="BH160" s="283"/>
      <c r="BI160" s="283"/>
      <c r="BJ160" s="283"/>
    </row>
    <row r="161" spans="51:62" hidden="1" x14ac:dyDescent="0.25">
      <c r="AY161" s="13"/>
      <c r="AZ161" s="283"/>
      <c r="BA161" s="283"/>
      <c r="BB161" s="283"/>
      <c r="BC161" s="283"/>
      <c r="BD161" s="283"/>
      <c r="BE161" s="283"/>
      <c r="BF161" s="283"/>
      <c r="BG161" s="283"/>
      <c r="BH161" s="283"/>
      <c r="BI161" s="283"/>
      <c r="BJ161" s="283"/>
    </row>
    <row r="162" spans="51:62" hidden="1" x14ac:dyDescent="0.25">
      <c r="AY162" s="13"/>
      <c r="AZ162" s="283"/>
      <c r="BA162" s="283"/>
      <c r="BB162" s="283"/>
      <c r="BC162" s="283"/>
      <c r="BD162" s="283"/>
      <c r="BE162" s="283"/>
      <c r="BF162" s="283"/>
      <c r="BG162" s="283"/>
      <c r="BH162" s="283"/>
      <c r="BI162" s="283"/>
      <c r="BJ162" s="283"/>
    </row>
    <row r="163" spans="51:62" hidden="1" x14ac:dyDescent="0.25">
      <c r="AY163" s="13"/>
      <c r="AZ163" s="283"/>
      <c r="BA163" s="283"/>
      <c r="BB163" s="283"/>
      <c r="BC163" s="283"/>
      <c r="BD163" s="283"/>
      <c r="BE163" s="283"/>
      <c r="BF163" s="283"/>
      <c r="BG163" s="283"/>
      <c r="BH163" s="283"/>
      <c r="BI163" s="283"/>
      <c r="BJ163" s="283"/>
    </row>
    <row r="164" spans="51:62" hidden="1" x14ac:dyDescent="0.25">
      <c r="AY164" s="13"/>
      <c r="AZ164" s="283"/>
      <c r="BA164" s="283"/>
      <c r="BB164" s="283"/>
      <c r="BC164" s="283"/>
      <c r="BD164" s="283"/>
      <c r="BE164" s="283"/>
      <c r="BF164" s="283"/>
      <c r="BG164" s="283"/>
      <c r="BH164" s="283"/>
      <c r="BI164" s="283"/>
      <c r="BJ164" s="283"/>
    </row>
    <row r="165" spans="51:62" hidden="1" x14ac:dyDescent="0.25">
      <c r="AY165" s="13"/>
      <c r="AZ165" s="283"/>
      <c r="BA165" s="283"/>
      <c r="BB165" s="283"/>
      <c r="BC165" s="283"/>
      <c r="BD165" s="283"/>
      <c r="BE165" s="283"/>
      <c r="BF165" s="283"/>
      <c r="BG165" s="283"/>
      <c r="BH165" s="283"/>
      <c r="BI165" s="283"/>
      <c r="BJ165" s="283"/>
    </row>
    <row r="166" spans="51:62" hidden="1" x14ac:dyDescent="0.25">
      <c r="AY166" s="13"/>
      <c r="AZ166" s="283"/>
      <c r="BA166" s="283"/>
      <c r="BB166" s="283"/>
      <c r="BC166" s="283"/>
      <c r="BD166" s="283"/>
      <c r="BE166" s="283"/>
      <c r="BF166" s="283"/>
      <c r="BG166" s="283"/>
      <c r="BH166" s="283"/>
      <c r="BI166" s="283"/>
      <c r="BJ166" s="283"/>
    </row>
    <row r="167" spans="51:62" hidden="1" x14ac:dyDescent="0.25">
      <c r="AY167" s="13"/>
      <c r="AZ167" s="283"/>
      <c r="BA167" s="283"/>
      <c r="BB167" s="283"/>
      <c r="BC167" s="283"/>
      <c r="BD167" s="283"/>
      <c r="BE167" s="283"/>
      <c r="BF167" s="283"/>
      <c r="BG167" s="283"/>
      <c r="BH167" s="283"/>
      <c r="BI167" s="283"/>
      <c r="BJ167" s="283"/>
    </row>
    <row r="168" spans="51:62" hidden="1" x14ac:dyDescent="0.25">
      <c r="AY168" s="13"/>
      <c r="AZ168" s="283"/>
      <c r="BA168" s="283"/>
      <c r="BB168" s="283"/>
      <c r="BC168" s="283"/>
      <c r="BD168" s="283"/>
      <c r="BE168" s="283"/>
      <c r="BF168" s="283"/>
      <c r="BG168" s="283"/>
      <c r="BH168" s="283"/>
      <c r="BI168" s="283"/>
      <c r="BJ168" s="283"/>
    </row>
    <row r="169" spans="51:62" hidden="1" x14ac:dyDescent="0.25">
      <c r="AY169" s="13"/>
      <c r="AZ169" s="283"/>
      <c r="BA169" s="283"/>
      <c r="BB169" s="283"/>
      <c r="BC169" s="283"/>
      <c r="BD169" s="283"/>
      <c r="BE169" s="283"/>
      <c r="BF169" s="283"/>
      <c r="BG169" s="283"/>
      <c r="BH169" s="283"/>
      <c r="BI169" s="283"/>
      <c r="BJ169" s="283"/>
    </row>
    <row r="170" spans="51:62" hidden="1" x14ac:dyDescent="0.25">
      <c r="AY170" s="13"/>
      <c r="AZ170" s="283"/>
      <c r="BA170" s="283"/>
      <c r="BB170" s="283"/>
      <c r="BC170" s="283"/>
      <c r="BD170" s="283"/>
      <c r="BE170" s="283"/>
      <c r="BF170" s="283"/>
      <c r="BG170" s="283"/>
      <c r="BH170" s="283"/>
      <c r="BI170" s="283"/>
      <c r="BJ170" s="283"/>
    </row>
    <row r="171" spans="51:62" hidden="1" x14ac:dyDescent="0.25">
      <c r="AY171" s="13"/>
      <c r="AZ171" s="283"/>
      <c r="BA171" s="283"/>
      <c r="BB171" s="283"/>
      <c r="BC171" s="283"/>
      <c r="BD171" s="283"/>
      <c r="BE171" s="283"/>
      <c r="BF171" s="283"/>
      <c r="BG171" s="283"/>
      <c r="BH171" s="283"/>
      <c r="BI171" s="283"/>
      <c r="BJ171" s="283"/>
    </row>
    <row r="172" spans="51:62" hidden="1" x14ac:dyDescent="0.25">
      <c r="AY172" s="13"/>
      <c r="AZ172" s="283"/>
      <c r="BA172" s="283"/>
      <c r="BB172" s="283"/>
      <c r="BC172" s="283"/>
      <c r="BD172" s="283"/>
      <c r="BE172" s="283"/>
      <c r="BF172" s="283"/>
      <c r="BG172" s="283"/>
      <c r="BH172" s="283"/>
      <c r="BI172" s="283"/>
      <c r="BJ172" s="283"/>
    </row>
    <row r="173" spans="51:62" hidden="1" x14ac:dyDescent="0.25">
      <c r="AY173" s="13"/>
      <c r="AZ173" s="283"/>
      <c r="BA173" s="283"/>
      <c r="BB173" s="283"/>
      <c r="BC173" s="283"/>
      <c r="BD173" s="283"/>
      <c r="BE173" s="283"/>
      <c r="BF173" s="283"/>
      <c r="BG173" s="283"/>
      <c r="BH173" s="283"/>
      <c r="BI173" s="283"/>
      <c r="BJ173" s="283"/>
    </row>
    <row r="174" spans="51:62" hidden="1" x14ac:dyDescent="0.25">
      <c r="AY174" s="13"/>
      <c r="AZ174" s="283"/>
      <c r="BA174" s="283"/>
      <c r="BB174" s="283"/>
      <c r="BC174" s="283"/>
      <c r="BD174" s="283"/>
      <c r="BE174" s="283"/>
      <c r="BF174" s="283"/>
      <c r="BG174" s="283"/>
      <c r="BH174" s="283"/>
      <c r="BI174" s="283"/>
      <c r="BJ174" s="283"/>
    </row>
    <row r="175" spans="51:62" hidden="1" x14ac:dyDescent="0.25">
      <c r="AY175" s="13"/>
      <c r="AZ175" s="283"/>
      <c r="BA175" s="283"/>
      <c r="BB175" s="283"/>
      <c r="BC175" s="283"/>
      <c r="BD175" s="283"/>
      <c r="BE175" s="283"/>
      <c r="BF175" s="283"/>
      <c r="BG175" s="283"/>
      <c r="BH175" s="283"/>
      <c r="BI175" s="283"/>
      <c r="BJ175" s="283"/>
    </row>
    <row r="176" spans="51:62" hidden="1" x14ac:dyDescent="0.25">
      <c r="AY176" s="13"/>
      <c r="AZ176" s="283"/>
      <c r="BA176" s="283"/>
      <c r="BB176" s="283"/>
      <c r="BC176" s="283"/>
      <c r="BD176" s="283"/>
      <c r="BE176" s="283"/>
      <c r="BF176" s="283"/>
      <c r="BG176" s="283"/>
      <c r="BH176" s="283"/>
      <c r="BI176" s="283"/>
      <c r="BJ176" s="283"/>
    </row>
    <row r="177" spans="51:62" hidden="1" x14ac:dyDescent="0.25">
      <c r="AY177" s="13"/>
      <c r="AZ177" s="283"/>
      <c r="BA177" s="283"/>
      <c r="BB177" s="283"/>
      <c r="BC177" s="283"/>
      <c r="BD177" s="283"/>
      <c r="BE177" s="283"/>
      <c r="BF177" s="283"/>
      <c r="BG177" s="283"/>
      <c r="BH177" s="283"/>
      <c r="BI177" s="283"/>
      <c r="BJ177" s="283"/>
    </row>
    <row r="178" spans="51:62" hidden="1" x14ac:dyDescent="0.25">
      <c r="AY178" s="13"/>
      <c r="AZ178" s="283"/>
      <c r="BA178" s="283"/>
      <c r="BB178" s="283"/>
      <c r="BC178" s="283"/>
      <c r="BD178" s="283"/>
      <c r="BE178" s="283"/>
      <c r="BF178" s="283"/>
      <c r="BG178" s="283"/>
      <c r="BH178" s="283"/>
      <c r="BI178" s="283"/>
      <c r="BJ178" s="283"/>
    </row>
    <row r="179" spans="51:62" hidden="1" x14ac:dyDescent="0.25">
      <c r="AY179" s="13"/>
      <c r="AZ179" s="283"/>
      <c r="BA179" s="283"/>
      <c r="BB179" s="283"/>
      <c r="BC179" s="283"/>
      <c r="BD179" s="283"/>
      <c r="BE179" s="283"/>
      <c r="BF179" s="283"/>
      <c r="BG179" s="283"/>
      <c r="BH179" s="283"/>
      <c r="BI179" s="283"/>
      <c r="BJ179" s="283"/>
    </row>
    <row r="180" spans="51:62" hidden="1" x14ac:dyDescent="0.25">
      <c r="AY180" s="13"/>
      <c r="AZ180" s="283"/>
      <c r="BA180" s="283"/>
      <c r="BB180" s="283"/>
      <c r="BC180" s="283"/>
      <c r="BD180" s="283"/>
      <c r="BE180" s="283"/>
      <c r="BF180" s="283"/>
      <c r="BG180" s="283"/>
      <c r="BH180" s="283"/>
      <c r="BI180" s="283"/>
      <c r="BJ180" s="283"/>
    </row>
    <row r="181" spans="51:62" hidden="1" x14ac:dyDescent="0.25">
      <c r="AY181" s="13"/>
      <c r="AZ181" s="283"/>
      <c r="BA181" s="283"/>
      <c r="BB181" s="283"/>
      <c r="BC181" s="283"/>
      <c r="BD181" s="283"/>
      <c r="BE181" s="283"/>
      <c r="BF181" s="283"/>
      <c r="BG181" s="283"/>
      <c r="BH181" s="283"/>
      <c r="BI181" s="283"/>
      <c r="BJ181" s="283"/>
    </row>
    <row r="182" spans="51:62" hidden="1" x14ac:dyDescent="0.25">
      <c r="AY182" s="13"/>
      <c r="AZ182" s="283"/>
      <c r="BA182" s="283"/>
      <c r="BB182" s="283"/>
      <c r="BC182" s="283"/>
      <c r="BD182" s="283"/>
      <c r="BE182" s="283"/>
      <c r="BF182" s="283"/>
      <c r="BG182" s="283"/>
      <c r="BH182" s="283"/>
      <c r="BI182" s="283"/>
      <c r="BJ182" s="283"/>
    </row>
  </sheetData>
  <sheetProtection password="C8C3" sheet="1" objects="1" scenarios="1" selectLockedCells="1"/>
  <mergeCells count="105">
    <mergeCell ref="E36:O36"/>
    <mergeCell ref="E38:O38"/>
    <mergeCell ref="E40:O40"/>
    <mergeCell ref="X1:X3"/>
    <mergeCell ref="Y1:Y3"/>
    <mergeCell ref="H3:I3"/>
    <mergeCell ref="K3:L3"/>
    <mergeCell ref="M3:N3"/>
    <mergeCell ref="A4:C32"/>
    <mergeCell ref="D4:O4"/>
    <mergeCell ref="E5:O5"/>
    <mergeCell ref="E13:O13"/>
    <mergeCell ref="E11:O11"/>
    <mergeCell ref="A34:A50"/>
    <mergeCell ref="W1:W3"/>
    <mergeCell ref="E42:O42"/>
    <mergeCell ref="E44:O44"/>
    <mergeCell ref="E46:O46"/>
    <mergeCell ref="E7:O7"/>
    <mergeCell ref="D3:E3"/>
    <mergeCell ref="B34:C52"/>
    <mergeCell ref="C54:C71"/>
    <mergeCell ref="AF1:AF3"/>
    <mergeCell ref="AG1:AG3"/>
    <mergeCell ref="AH1:AH3"/>
    <mergeCell ref="AI1:AI3"/>
    <mergeCell ref="AJ1:AJ3"/>
    <mergeCell ref="AK1:AK3"/>
    <mergeCell ref="E27:O27"/>
    <mergeCell ref="E31:O31"/>
    <mergeCell ref="E35:O35"/>
    <mergeCell ref="E6:O6"/>
    <mergeCell ref="E8:O8"/>
    <mergeCell ref="E14:O14"/>
    <mergeCell ref="Z1:Z3"/>
    <mergeCell ref="B1:O1"/>
    <mergeCell ref="P1:P3"/>
    <mergeCell ref="Q1:Q3"/>
    <mergeCell ref="R1:R3"/>
    <mergeCell ref="S1:S3"/>
    <mergeCell ref="T1:T3"/>
    <mergeCell ref="D2:E2"/>
    <mergeCell ref="F2:L2"/>
    <mergeCell ref="U1:U3"/>
    <mergeCell ref="V1:V3"/>
    <mergeCell ref="AS1:AS3"/>
    <mergeCell ref="AT1:AT3"/>
    <mergeCell ref="AU1:AU3"/>
    <mergeCell ref="AV1:AV3"/>
    <mergeCell ref="AW1:AW3"/>
    <mergeCell ref="AX1:BB1"/>
    <mergeCell ref="AX2:AX4"/>
    <mergeCell ref="AY2:AY4"/>
    <mergeCell ref="E10:O10"/>
    <mergeCell ref="AZ2:AZ4"/>
    <mergeCell ref="BA2:BA4"/>
    <mergeCell ref="AM1:AM3"/>
    <mergeCell ref="AN1:AN3"/>
    <mergeCell ref="AO1:AO3"/>
    <mergeCell ref="AP1:AP3"/>
    <mergeCell ref="AQ1:AQ3"/>
    <mergeCell ref="AR1:AR3"/>
    <mergeCell ref="BB2:BB4"/>
    <mergeCell ref="AL1:AL3"/>
    <mergeCell ref="AA1:AA3"/>
    <mergeCell ref="AB1:AB3"/>
    <mergeCell ref="AC1:AC3"/>
    <mergeCell ref="AD1:AD3"/>
    <mergeCell ref="AE1:AE3"/>
    <mergeCell ref="N81:O81"/>
    <mergeCell ref="L73:O73"/>
    <mergeCell ref="P73:AW73"/>
    <mergeCell ref="L74:O74"/>
    <mergeCell ref="L75:O75"/>
    <mergeCell ref="L76:O76"/>
    <mergeCell ref="L77:O77"/>
    <mergeCell ref="L78:O78"/>
    <mergeCell ref="D79:K79"/>
    <mergeCell ref="N79:O79"/>
    <mergeCell ref="D80:K80"/>
    <mergeCell ref="N80:O80"/>
    <mergeCell ref="D71:O71"/>
    <mergeCell ref="E28:O28"/>
    <mergeCell ref="E30:O30"/>
    <mergeCell ref="D33:O33"/>
    <mergeCell ref="E15:O15"/>
    <mergeCell ref="E16:O16"/>
    <mergeCell ref="E18:O18"/>
    <mergeCell ref="E19:O19"/>
    <mergeCell ref="E21:O21"/>
    <mergeCell ref="E25:O25"/>
    <mergeCell ref="E22:O22"/>
    <mergeCell ref="E23:O23"/>
    <mergeCell ref="E65:O65"/>
    <mergeCell ref="E67:O67"/>
    <mergeCell ref="E69:O69"/>
    <mergeCell ref="E55:O55"/>
    <mergeCell ref="E59:O59"/>
    <mergeCell ref="E61:O61"/>
    <mergeCell ref="E63:O63"/>
    <mergeCell ref="E48:O48"/>
    <mergeCell ref="E50:O50"/>
    <mergeCell ref="E51:O51"/>
    <mergeCell ref="D53:O53"/>
    <mergeCell ref="E57:O57"/>
  </mergeCells>
  <conditionalFormatting sqref="AX32:BB32">
    <cfRule type="cellIs" dxfId="5421" priority="560" operator="equal">
      <formula>"A"</formula>
    </cfRule>
    <cfRule type="cellIs" dxfId="5420" priority="561" operator="equal">
      <formula>"E"</formula>
    </cfRule>
  </conditionalFormatting>
  <conditionalFormatting sqref="AX32:BB32">
    <cfRule type="colorScale" priority="559">
      <colorScale>
        <cfvo type="min"/>
        <cfvo type="max"/>
        <color rgb="FFFF7128"/>
        <color rgb="FFFFEF9C"/>
      </colorScale>
    </cfRule>
  </conditionalFormatting>
  <conditionalFormatting sqref="AX34:BB34">
    <cfRule type="cellIs" dxfId="5419" priority="557" operator="equal">
      <formula>"A"</formula>
    </cfRule>
    <cfRule type="cellIs" dxfId="5418" priority="558" operator="equal">
      <formula>"E"</formula>
    </cfRule>
  </conditionalFormatting>
  <conditionalFormatting sqref="AX34:BB34">
    <cfRule type="colorScale" priority="556">
      <colorScale>
        <cfvo type="min"/>
        <cfvo type="max"/>
        <color rgb="FFFF7128"/>
        <color rgb="FFFFEF9C"/>
      </colorScale>
    </cfRule>
  </conditionalFormatting>
  <conditionalFormatting sqref="AX37:BB37">
    <cfRule type="cellIs" dxfId="5417" priority="554" operator="equal">
      <formula>"A"</formula>
    </cfRule>
    <cfRule type="cellIs" dxfId="5416" priority="555" operator="equal">
      <formula>"E"</formula>
    </cfRule>
  </conditionalFormatting>
  <conditionalFormatting sqref="AX37:BB37">
    <cfRule type="colorScale" priority="553">
      <colorScale>
        <cfvo type="min"/>
        <cfvo type="max"/>
        <color rgb="FFFF7128"/>
        <color rgb="FFFFEF9C"/>
      </colorScale>
    </cfRule>
  </conditionalFormatting>
  <conditionalFormatting sqref="AX39:BB39">
    <cfRule type="cellIs" dxfId="5415" priority="551" operator="equal">
      <formula>"A"</formula>
    </cfRule>
    <cfRule type="cellIs" dxfId="5414" priority="552" operator="equal">
      <formula>"E"</formula>
    </cfRule>
  </conditionalFormatting>
  <conditionalFormatting sqref="AX39:BB39">
    <cfRule type="colorScale" priority="550">
      <colorScale>
        <cfvo type="min"/>
        <cfvo type="max"/>
        <color rgb="FFFF7128"/>
        <color rgb="FFFFEF9C"/>
      </colorScale>
    </cfRule>
  </conditionalFormatting>
  <conditionalFormatting sqref="AX41:BB41">
    <cfRule type="cellIs" dxfId="5413" priority="548" operator="equal">
      <formula>"A"</formula>
    </cfRule>
    <cfRule type="cellIs" dxfId="5412" priority="549" operator="equal">
      <formula>"E"</formula>
    </cfRule>
  </conditionalFormatting>
  <conditionalFormatting sqref="AX41:BB41">
    <cfRule type="colorScale" priority="547">
      <colorScale>
        <cfvo type="min"/>
        <cfvo type="max"/>
        <color rgb="FFFF7128"/>
        <color rgb="FFFFEF9C"/>
      </colorScale>
    </cfRule>
  </conditionalFormatting>
  <conditionalFormatting sqref="AX43:BB43">
    <cfRule type="cellIs" dxfId="5411" priority="545" operator="equal">
      <formula>"A"</formula>
    </cfRule>
    <cfRule type="cellIs" dxfId="5410" priority="546" operator="equal">
      <formula>"E"</formula>
    </cfRule>
  </conditionalFormatting>
  <conditionalFormatting sqref="AX43:BB43">
    <cfRule type="colorScale" priority="544">
      <colorScale>
        <cfvo type="min"/>
        <cfvo type="max"/>
        <color rgb="FFFF7128"/>
        <color rgb="FFFFEF9C"/>
      </colorScale>
    </cfRule>
  </conditionalFormatting>
  <conditionalFormatting sqref="AX45:BB45">
    <cfRule type="cellIs" dxfId="5409" priority="542" operator="equal">
      <formula>"A"</formula>
    </cfRule>
    <cfRule type="cellIs" dxfId="5408" priority="543" operator="equal">
      <formula>"E"</formula>
    </cfRule>
  </conditionalFormatting>
  <conditionalFormatting sqref="AX45:BB45">
    <cfRule type="colorScale" priority="541">
      <colorScale>
        <cfvo type="min"/>
        <cfvo type="max"/>
        <color rgb="FFFF7128"/>
        <color rgb="FFFFEF9C"/>
      </colorScale>
    </cfRule>
  </conditionalFormatting>
  <conditionalFormatting sqref="AX47:BB47">
    <cfRule type="cellIs" dxfId="5407" priority="539" operator="equal">
      <formula>"A"</formula>
    </cfRule>
    <cfRule type="cellIs" dxfId="5406" priority="540" operator="equal">
      <formula>"E"</formula>
    </cfRule>
  </conditionalFormatting>
  <conditionalFormatting sqref="AX47:BB47">
    <cfRule type="colorScale" priority="538">
      <colorScale>
        <cfvo type="min"/>
        <cfvo type="max"/>
        <color rgb="FFFF7128"/>
        <color rgb="FFFFEF9C"/>
      </colorScale>
    </cfRule>
  </conditionalFormatting>
  <conditionalFormatting sqref="AX49:BB49">
    <cfRule type="cellIs" dxfId="5405" priority="536" operator="equal">
      <formula>"A"</formula>
    </cfRule>
    <cfRule type="cellIs" dxfId="5404" priority="537" operator="equal">
      <formula>"E"</formula>
    </cfRule>
  </conditionalFormatting>
  <conditionalFormatting sqref="AX49:BB49">
    <cfRule type="colorScale" priority="535">
      <colorScale>
        <cfvo type="min"/>
        <cfvo type="max"/>
        <color rgb="FFFF7128"/>
        <color rgb="FFFFEF9C"/>
      </colorScale>
    </cfRule>
  </conditionalFormatting>
  <conditionalFormatting sqref="AX52:BB52">
    <cfRule type="cellIs" dxfId="5403" priority="533" operator="equal">
      <formula>"A"</formula>
    </cfRule>
    <cfRule type="cellIs" dxfId="5402" priority="534" operator="equal">
      <formula>"E"</formula>
    </cfRule>
  </conditionalFormatting>
  <conditionalFormatting sqref="AX52:BB52">
    <cfRule type="colorScale" priority="532">
      <colorScale>
        <cfvo type="min"/>
        <cfvo type="max"/>
        <color rgb="FFFF7128"/>
        <color rgb="FFFFEF9C"/>
      </colorScale>
    </cfRule>
  </conditionalFormatting>
  <conditionalFormatting sqref="AX54:BB54">
    <cfRule type="cellIs" dxfId="5401" priority="530" operator="equal">
      <formula>"A"</formula>
    </cfRule>
    <cfRule type="cellIs" dxfId="5400" priority="531" operator="equal">
      <formula>"E"</formula>
    </cfRule>
  </conditionalFormatting>
  <conditionalFormatting sqref="AX54:BB54">
    <cfRule type="colorScale" priority="529">
      <colorScale>
        <cfvo type="min"/>
        <cfvo type="max"/>
        <color rgb="FFFF7128"/>
        <color rgb="FFFFEF9C"/>
      </colorScale>
    </cfRule>
  </conditionalFormatting>
  <conditionalFormatting sqref="AX56:BB56">
    <cfRule type="cellIs" dxfId="5399" priority="527" operator="equal">
      <formula>"A"</formula>
    </cfRule>
    <cfRule type="cellIs" dxfId="5398" priority="528" operator="equal">
      <formula>"E"</formula>
    </cfRule>
  </conditionalFormatting>
  <conditionalFormatting sqref="AX56:BB56">
    <cfRule type="colorScale" priority="526">
      <colorScale>
        <cfvo type="min"/>
        <cfvo type="max"/>
        <color rgb="FFFF7128"/>
        <color rgb="FFFFEF9C"/>
      </colorScale>
    </cfRule>
  </conditionalFormatting>
  <conditionalFormatting sqref="AX58:BB58">
    <cfRule type="cellIs" dxfId="5397" priority="524" operator="equal">
      <formula>"A"</formula>
    </cfRule>
    <cfRule type="cellIs" dxfId="5396" priority="525" operator="equal">
      <formula>"E"</formula>
    </cfRule>
  </conditionalFormatting>
  <conditionalFormatting sqref="AX58:BB58">
    <cfRule type="colorScale" priority="523">
      <colorScale>
        <cfvo type="min"/>
        <cfvo type="max"/>
        <color rgb="FFFF7128"/>
        <color rgb="FFFFEF9C"/>
      </colorScale>
    </cfRule>
  </conditionalFormatting>
  <conditionalFormatting sqref="P9:AW9 P12:AW12 P17:AW29 P32:AW58 P60:AW62 P64:AW64 P66:AW66 P68:AW68 P70:AW70">
    <cfRule type="cellIs" dxfId="5395" priority="522" operator="equal">
      <formula>"a"</formula>
    </cfRule>
  </conditionalFormatting>
  <conditionalFormatting sqref="P9:AW9 P12:AW12 P17:AW29 P32:AW58 P60:AW62 P64:AW64 P66:AW66 P68:AW68">
    <cfRule type="cellIs" dxfId="5394" priority="518" operator="equal">
      <formula>"b"</formula>
    </cfRule>
    <cfRule type="cellIs" dxfId="5393" priority="519" operator="equal">
      <formula>"e"</formula>
    </cfRule>
    <cfRule type="cellIs" dxfId="5392" priority="520" operator="equal">
      <formula>"c"</formula>
    </cfRule>
    <cfRule type="cellIs" dxfId="5391" priority="521" operator="equal">
      <formula>"n"</formula>
    </cfRule>
  </conditionalFormatting>
  <conditionalFormatting sqref="AX37:BB37">
    <cfRule type="cellIs" dxfId="5390" priority="516" operator="equal">
      <formula>"A"</formula>
    </cfRule>
    <cfRule type="cellIs" dxfId="5389" priority="517" operator="equal">
      <formula>"E"</formula>
    </cfRule>
  </conditionalFormatting>
  <conditionalFormatting sqref="AX37:BB37">
    <cfRule type="colorScale" priority="515">
      <colorScale>
        <cfvo type="min"/>
        <cfvo type="max"/>
        <color rgb="FFFF7128"/>
        <color rgb="FFFFEF9C"/>
      </colorScale>
    </cfRule>
  </conditionalFormatting>
  <conditionalFormatting sqref="AX39:BB39">
    <cfRule type="cellIs" dxfId="5388" priority="513" operator="equal">
      <formula>"A"</formula>
    </cfRule>
    <cfRule type="cellIs" dxfId="5387" priority="514" operator="equal">
      <formula>"E"</formula>
    </cfRule>
  </conditionalFormatting>
  <conditionalFormatting sqref="AX39:BB39">
    <cfRule type="colorScale" priority="512">
      <colorScale>
        <cfvo type="min"/>
        <cfvo type="max"/>
        <color rgb="FFFF7128"/>
        <color rgb="FFFFEF9C"/>
      </colorScale>
    </cfRule>
  </conditionalFormatting>
  <conditionalFormatting sqref="AX39:BB39">
    <cfRule type="cellIs" dxfId="5386" priority="510" operator="equal">
      <formula>"A"</formula>
    </cfRule>
    <cfRule type="cellIs" dxfId="5385" priority="511" operator="equal">
      <formula>"E"</formula>
    </cfRule>
  </conditionalFormatting>
  <conditionalFormatting sqref="AX39:BB39">
    <cfRule type="colorScale" priority="509">
      <colorScale>
        <cfvo type="min"/>
        <cfvo type="max"/>
        <color rgb="FFFF7128"/>
        <color rgb="FFFFEF9C"/>
      </colorScale>
    </cfRule>
  </conditionalFormatting>
  <conditionalFormatting sqref="AX41:BB41">
    <cfRule type="cellIs" dxfId="5384" priority="507" operator="equal">
      <formula>"A"</formula>
    </cfRule>
    <cfRule type="cellIs" dxfId="5383" priority="508" operator="equal">
      <formula>"E"</formula>
    </cfRule>
  </conditionalFormatting>
  <conditionalFormatting sqref="AX41:BB41">
    <cfRule type="colorScale" priority="506">
      <colorScale>
        <cfvo type="min"/>
        <cfvo type="max"/>
        <color rgb="FFFF7128"/>
        <color rgb="FFFFEF9C"/>
      </colorScale>
    </cfRule>
  </conditionalFormatting>
  <conditionalFormatting sqref="AX41:BB41">
    <cfRule type="cellIs" dxfId="5382" priority="504" operator="equal">
      <formula>"A"</formula>
    </cfRule>
    <cfRule type="cellIs" dxfId="5381" priority="505" operator="equal">
      <formula>"E"</formula>
    </cfRule>
  </conditionalFormatting>
  <conditionalFormatting sqref="AX41:BB41">
    <cfRule type="colorScale" priority="503">
      <colorScale>
        <cfvo type="min"/>
        <cfvo type="max"/>
        <color rgb="FFFF7128"/>
        <color rgb="FFFFEF9C"/>
      </colorScale>
    </cfRule>
  </conditionalFormatting>
  <conditionalFormatting sqref="AX41:BB41">
    <cfRule type="cellIs" dxfId="5380" priority="501" operator="equal">
      <formula>"A"</formula>
    </cfRule>
    <cfRule type="cellIs" dxfId="5379" priority="502" operator="equal">
      <formula>"E"</formula>
    </cfRule>
  </conditionalFormatting>
  <conditionalFormatting sqref="AX41:BB41">
    <cfRule type="colorScale" priority="500">
      <colorScale>
        <cfvo type="min"/>
        <cfvo type="max"/>
        <color rgb="FFFF7128"/>
        <color rgb="FFFFEF9C"/>
      </colorScale>
    </cfRule>
  </conditionalFormatting>
  <conditionalFormatting sqref="AX43:BB43">
    <cfRule type="cellIs" dxfId="5378" priority="498" operator="equal">
      <formula>"A"</formula>
    </cfRule>
    <cfRule type="cellIs" dxfId="5377" priority="499" operator="equal">
      <formula>"E"</formula>
    </cfRule>
  </conditionalFormatting>
  <conditionalFormatting sqref="AX43:BB43">
    <cfRule type="colorScale" priority="497">
      <colorScale>
        <cfvo type="min"/>
        <cfvo type="max"/>
        <color rgb="FFFF7128"/>
        <color rgb="FFFFEF9C"/>
      </colorScale>
    </cfRule>
  </conditionalFormatting>
  <conditionalFormatting sqref="AX43:BB43">
    <cfRule type="cellIs" dxfId="5376" priority="495" operator="equal">
      <formula>"A"</formula>
    </cfRule>
    <cfRule type="cellIs" dxfId="5375" priority="496" operator="equal">
      <formula>"E"</formula>
    </cfRule>
  </conditionalFormatting>
  <conditionalFormatting sqref="AX43:BB43">
    <cfRule type="colorScale" priority="494">
      <colorScale>
        <cfvo type="min"/>
        <cfvo type="max"/>
        <color rgb="FFFF7128"/>
        <color rgb="FFFFEF9C"/>
      </colorScale>
    </cfRule>
  </conditionalFormatting>
  <conditionalFormatting sqref="AX43:BB43">
    <cfRule type="cellIs" dxfId="5374" priority="492" operator="equal">
      <formula>"A"</formula>
    </cfRule>
    <cfRule type="cellIs" dxfId="5373" priority="493" operator="equal">
      <formula>"E"</formula>
    </cfRule>
  </conditionalFormatting>
  <conditionalFormatting sqref="AX43:BB43">
    <cfRule type="colorScale" priority="491">
      <colorScale>
        <cfvo type="min"/>
        <cfvo type="max"/>
        <color rgb="FFFF7128"/>
        <color rgb="FFFFEF9C"/>
      </colorScale>
    </cfRule>
  </conditionalFormatting>
  <conditionalFormatting sqref="AX43:BB43">
    <cfRule type="cellIs" dxfId="5372" priority="489" operator="equal">
      <formula>"A"</formula>
    </cfRule>
    <cfRule type="cellIs" dxfId="5371" priority="490" operator="equal">
      <formula>"E"</formula>
    </cfRule>
  </conditionalFormatting>
  <conditionalFormatting sqref="AX43:BB43">
    <cfRule type="colorScale" priority="488">
      <colorScale>
        <cfvo type="min"/>
        <cfvo type="max"/>
        <color rgb="FFFF7128"/>
        <color rgb="FFFFEF9C"/>
      </colorScale>
    </cfRule>
  </conditionalFormatting>
  <conditionalFormatting sqref="AX45:BB45">
    <cfRule type="cellIs" dxfId="5370" priority="486" operator="equal">
      <formula>"A"</formula>
    </cfRule>
    <cfRule type="cellIs" dxfId="5369" priority="487" operator="equal">
      <formula>"E"</formula>
    </cfRule>
  </conditionalFormatting>
  <conditionalFormatting sqref="AX45:BB45">
    <cfRule type="colorScale" priority="485">
      <colorScale>
        <cfvo type="min"/>
        <cfvo type="max"/>
        <color rgb="FFFF7128"/>
        <color rgb="FFFFEF9C"/>
      </colorScale>
    </cfRule>
  </conditionalFormatting>
  <conditionalFormatting sqref="AX45:BB45">
    <cfRule type="cellIs" dxfId="5368" priority="483" operator="equal">
      <formula>"A"</formula>
    </cfRule>
    <cfRule type="cellIs" dxfId="5367" priority="484" operator="equal">
      <formula>"E"</formula>
    </cfRule>
  </conditionalFormatting>
  <conditionalFormatting sqref="AX45:BB45">
    <cfRule type="colorScale" priority="482">
      <colorScale>
        <cfvo type="min"/>
        <cfvo type="max"/>
        <color rgb="FFFF7128"/>
        <color rgb="FFFFEF9C"/>
      </colorScale>
    </cfRule>
  </conditionalFormatting>
  <conditionalFormatting sqref="AX45:BB45">
    <cfRule type="cellIs" dxfId="5366" priority="480" operator="equal">
      <formula>"A"</formula>
    </cfRule>
    <cfRule type="cellIs" dxfId="5365" priority="481" operator="equal">
      <formula>"E"</formula>
    </cfRule>
  </conditionalFormatting>
  <conditionalFormatting sqref="AX45:BB45">
    <cfRule type="colorScale" priority="479">
      <colorScale>
        <cfvo type="min"/>
        <cfvo type="max"/>
        <color rgb="FFFF7128"/>
        <color rgb="FFFFEF9C"/>
      </colorScale>
    </cfRule>
  </conditionalFormatting>
  <conditionalFormatting sqref="AX45:BB45">
    <cfRule type="cellIs" dxfId="5364" priority="477" operator="equal">
      <formula>"A"</formula>
    </cfRule>
    <cfRule type="cellIs" dxfId="5363" priority="478" operator="equal">
      <formula>"E"</formula>
    </cfRule>
  </conditionalFormatting>
  <conditionalFormatting sqref="AX45:BB45">
    <cfRule type="colorScale" priority="476">
      <colorScale>
        <cfvo type="min"/>
        <cfvo type="max"/>
        <color rgb="FFFF7128"/>
        <color rgb="FFFFEF9C"/>
      </colorScale>
    </cfRule>
  </conditionalFormatting>
  <conditionalFormatting sqref="AX45:BB45">
    <cfRule type="cellIs" dxfId="5362" priority="474" operator="equal">
      <formula>"A"</formula>
    </cfRule>
    <cfRule type="cellIs" dxfId="5361" priority="475" operator="equal">
      <formula>"E"</formula>
    </cfRule>
  </conditionalFormatting>
  <conditionalFormatting sqref="AX45:BB45">
    <cfRule type="colorScale" priority="473">
      <colorScale>
        <cfvo type="min"/>
        <cfvo type="max"/>
        <color rgb="FFFF7128"/>
        <color rgb="FFFFEF9C"/>
      </colorScale>
    </cfRule>
  </conditionalFormatting>
  <conditionalFormatting sqref="AX47:BB47">
    <cfRule type="cellIs" dxfId="5360" priority="471" operator="equal">
      <formula>"A"</formula>
    </cfRule>
    <cfRule type="cellIs" dxfId="5359" priority="472" operator="equal">
      <formula>"E"</formula>
    </cfRule>
  </conditionalFormatting>
  <conditionalFormatting sqref="AX47:BB47">
    <cfRule type="colorScale" priority="470">
      <colorScale>
        <cfvo type="min"/>
        <cfvo type="max"/>
        <color rgb="FFFF7128"/>
        <color rgb="FFFFEF9C"/>
      </colorScale>
    </cfRule>
  </conditionalFormatting>
  <conditionalFormatting sqref="AX47:BB47">
    <cfRule type="cellIs" dxfId="5358" priority="468" operator="equal">
      <formula>"A"</formula>
    </cfRule>
    <cfRule type="cellIs" dxfId="5357" priority="469" operator="equal">
      <formula>"E"</formula>
    </cfRule>
  </conditionalFormatting>
  <conditionalFormatting sqref="AX47:BB47">
    <cfRule type="colorScale" priority="467">
      <colorScale>
        <cfvo type="min"/>
        <cfvo type="max"/>
        <color rgb="FFFF7128"/>
        <color rgb="FFFFEF9C"/>
      </colorScale>
    </cfRule>
  </conditionalFormatting>
  <conditionalFormatting sqref="AX47:BB47">
    <cfRule type="cellIs" dxfId="5356" priority="465" operator="equal">
      <formula>"A"</formula>
    </cfRule>
    <cfRule type="cellIs" dxfId="5355" priority="466" operator="equal">
      <formula>"E"</formula>
    </cfRule>
  </conditionalFormatting>
  <conditionalFormatting sqref="AX47:BB47">
    <cfRule type="colorScale" priority="464">
      <colorScale>
        <cfvo type="min"/>
        <cfvo type="max"/>
        <color rgb="FFFF7128"/>
        <color rgb="FFFFEF9C"/>
      </colorScale>
    </cfRule>
  </conditionalFormatting>
  <conditionalFormatting sqref="AX47:BB47">
    <cfRule type="cellIs" dxfId="5354" priority="462" operator="equal">
      <formula>"A"</formula>
    </cfRule>
    <cfRule type="cellIs" dxfId="5353" priority="463" operator="equal">
      <formula>"E"</formula>
    </cfRule>
  </conditionalFormatting>
  <conditionalFormatting sqref="AX47:BB47">
    <cfRule type="colorScale" priority="461">
      <colorScale>
        <cfvo type="min"/>
        <cfvo type="max"/>
        <color rgb="FFFF7128"/>
        <color rgb="FFFFEF9C"/>
      </colorScale>
    </cfRule>
  </conditionalFormatting>
  <conditionalFormatting sqref="AX47:BB47">
    <cfRule type="cellIs" dxfId="5352" priority="459" operator="equal">
      <formula>"A"</formula>
    </cfRule>
    <cfRule type="cellIs" dxfId="5351" priority="460" operator="equal">
      <formula>"E"</formula>
    </cfRule>
  </conditionalFormatting>
  <conditionalFormatting sqref="AX47:BB47">
    <cfRule type="colorScale" priority="458">
      <colorScale>
        <cfvo type="min"/>
        <cfvo type="max"/>
        <color rgb="FFFF7128"/>
        <color rgb="FFFFEF9C"/>
      </colorScale>
    </cfRule>
  </conditionalFormatting>
  <conditionalFormatting sqref="AX47:BB47">
    <cfRule type="cellIs" dxfId="5350" priority="456" operator="equal">
      <formula>"A"</formula>
    </cfRule>
    <cfRule type="cellIs" dxfId="5349" priority="457" operator="equal">
      <formula>"E"</formula>
    </cfRule>
  </conditionalFormatting>
  <conditionalFormatting sqref="AX47:BB47">
    <cfRule type="colorScale" priority="455">
      <colorScale>
        <cfvo type="min"/>
        <cfvo type="max"/>
        <color rgb="FFFF7128"/>
        <color rgb="FFFFEF9C"/>
      </colorScale>
    </cfRule>
  </conditionalFormatting>
  <conditionalFormatting sqref="AX49:BB49">
    <cfRule type="cellIs" dxfId="5348" priority="453" operator="equal">
      <formula>"A"</formula>
    </cfRule>
    <cfRule type="cellIs" dxfId="5347" priority="454" operator="equal">
      <formula>"E"</formula>
    </cfRule>
  </conditionalFormatting>
  <conditionalFormatting sqref="AX49:BB49">
    <cfRule type="colorScale" priority="452">
      <colorScale>
        <cfvo type="min"/>
        <cfvo type="max"/>
        <color rgb="FFFF7128"/>
        <color rgb="FFFFEF9C"/>
      </colorScale>
    </cfRule>
  </conditionalFormatting>
  <conditionalFormatting sqref="AX49:BB49">
    <cfRule type="cellIs" dxfId="5346" priority="450" operator="equal">
      <formula>"A"</formula>
    </cfRule>
    <cfRule type="cellIs" dxfId="5345" priority="451" operator="equal">
      <formula>"E"</formula>
    </cfRule>
  </conditionalFormatting>
  <conditionalFormatting sqref="AX49:BB49">
    <cfRule type="colorScale" priority="449">
      <colorScale>
        <cfvo type="min"/>
        <cfvo type="max"/>
        <color rgb="FFFF7128"/>
        <color rgb="FFFFEF9C"/>
      </colorScale>
    </cfRule>
  </conditionalFormatting>
  <conditionalFormatting sqref="AX49:BB49">
    <cfRule type="cellIs" dxfId="5344" priority="447" operator="equal">
      <formula>"A"</formula>
    </cfRule>
    <cfRule type="cellIs" dxfId="5343" priority="448" operator="equal">
      <formula>"E"</formula>
    </cfRule>
  </conditionalFormatting>
  <conditionalFormatting sqref="AX49:BB49">
    <cfRule type="colorScale" priority="446">
      <colorScale>
        <cfvo type="min"/>
        <cfvo type="max"/>
        <color rgb="FFFF7128"/>
        <color rgb="FFFFEF9C"/>
      </colorScale>
    </cfRule>
  </conditionalFormatting>
  <conditionalFormatting sqref="AX49:BB49">
    <cfRule type="cellIs" dxfId="5342" priority="444" operator="equal">
      <formula>"A"</formula>
    </cfRule>
    <cfRule type="cellIs" dxfId="5341" priority="445" operator="equal">
      <formula>"E"</formula>
    </cfRule>
  </conditionalFormatting>
  <conditionalFormatting sqref="AX49:BB49">
    <cfRule type="colorScale" priority="443">
      <colorScale>
        <cfvo type="min"/>
        <cfvo type="max"/>
        <color rgb="FFFF7128"/>
        <color rgb="FFFFEF9C"/>
      </colorScale>
    </cfRule>
  </conditionalFormatting>
  <conditionalFormatting sqref="AX49:BB49">
    <cfRule type="cellIs" dxfId="5340" priority="441" operator="equal">
      <formula>"A"</formula>
    </cfRule>
    <cfRule type="cellIs" dxfId="5339" priority="442" operator="equal">
      <formula>"E"</formula>
    </cfRule>
  </conditionalFormatting>
  <conditionalFormatting sqref="AX49:BB49">
    <cfRule type="colorScale" priority="440">
      <colorScale>
        <cfvo type="min"/>
        <cfvo type="max"/>
        <color rgb="FFFF7128"/>
        <color rgb="FFFFEF9C"/>
      </colorScale>
    </cfRule>
  </conditionalFormatting>
  <conditionalFormatting sqref="AX49:BB49">
    <cfRule type="cellIs" dxfId="5338" priority="438" operator="equal">
      <formula>"A"</formula>
    </cfRule>
    <cfRule type="cellIs" dxfId="5337" priority="439" operator="equal">
      <formula>"E"</formula>
    </cfRule>
  </conditionalFormatting>
  <conditionalFormatting sqref="AX49:BB49">
    <cfRule type="colorScale" priority="437">
      <colorScale>
        <cfvo type="min"/>
        <cfvo type="max"/>
        <color rgb="FFFF7128"/>
        <color rgb="FFFFEF9C"/>
      </colorScale>
    </cfRule>
  </conditionalFormatting>
  <conditionalFormatting sqref="AX49:BB49">
    <cfRule type="cellIs" dxfId="5336" priority="435" operator="equal">
      <formula>"A"</formula>
    </cfRule>
    <cfRule type="cellIs" dxfId="5335" priority="436" operator="equal">
      <formula>"E"</formula>
    </cfRule>
  </conditionalFormatting>
  <conditionalFormatting sqref="AX49:BB49">
    <cfRule type="colorScale" priority="434">
      <colorScale>
        <cfvo type="min"/>
        <cfvo type="max"/>
        <color rgb="FFFF7128"/>
        <color rgb="FFFFEF9C"/>
      </colorScale>
    </cfRule>
  </conditionalFormatting>
  <conditionalFormatting sqref="AX54:BB54">
    <cfRule type="cellIs" dxfId="5334" priority="432" operator="equal">
      <formula>"A"</formula>
    </cfRule>
    <cfRule type="cellIs" dxfId="5333" priority="433" operator="equal">
      <formula>"E"</formula>
    </cfRule>
  </conditionalFormatting>
  <conditionalFormatting sqref="AX54:BB54">
    <cfRule type="colorScale" priority="431">
      <colorScale>
        <cfvo type="min"/>
        <cfvo type="max"/>
        <color rgb="FFFF7128"/>
        <color rgb="FFFFEF9C"/>
      </colorScale>
    </cfRule>
  </conditionalFormatting>
  <conditionalFormatting sqref="AX54:BB54">
    <cfRule type="cellIs" dxfId="5332" priority="429" operator="equal">
      <formula>"A"</formula>
    </cfRule>
    <cfRule type="cellIs" dxfId="5331" priority="430" operator="equal">
      <formula>"E"</formula>
    </cfRule>
  </conditionalFormatting>
  <conditionalFormatting sqref="AX54:BB54">
    <cfRule type="colorScale" priority="428">
      <colorScale>
        <cfvo type="min"/>
        <cfvo type="max"/>
        <color rgb="FFFF7128"/>
        <color rgb="FFFFEF9C"/>
      </colorScale>
    </cfRule>
  </conditionalFormatting>
  <conditionalFormatting sqref="AX54:BB54">
    <cfRule type="cellIs" dxfId="5330" priority="426" operator="equal">
      <formula>"A"</formula>
    </cfRule>
    <cfRule type="cellIs" dxfId="5329" priority="427" operator="equal">
      <formula>"E"</formula>
    </cfRule>
  </conditionalFormatting>
  <conditionalFormatting sqref="AX54:BB54">
    <cfRule type="colorScale" priority="425">
      <colorScale>
        <cfvo type="min"/>
        <cfvo type="max"/>
        <color rgb="FFFF7128"/>
        <color rgb="FFFFEF9C"/>
      </colorScale>
    </cfRule>
  </conditionalFormatting>
  <conditionalFormatting sqref="AX54:BB54">
    <cfRule type="cellIs" dxfId="5328" priority="423" operator="equal">
      <formula>"A"</formula>
    </cfRule>
    <cfRule type="cellIs" dxfId="5327" priority="424" operator="equal">
      <formula>"E"</formula>
    </cfRule>
  </conditionalFormatting>
  <conditionalFormatting sqref="AX54:BB54">
    <cfRule type="colorScale" priority="422">
      <colorScale>
        <cfvo type="min"/>
        <cfvo type="max"/>
        <color rgb="FFFF7128"/>
        <color rgb="FFFFEF9C"/>
      </colorScale>
    </cfRule>
  </conditionalFormatting>
  <conditionalFormatting sqref="AX54:BB54">
    <cfRule type="cellIs" dxfId="5326" priority="420" operator="equal">
      <formula>"A"</formula>
    </cfRule>
    <cfRule type="cellIs" dxfId="5325" priority="421" operator="equal">
      <formula>"E"</formula>
    </cfRule>
  </conditionalFormatting>
  <conditionalFormatting sqref="AX54:BB54">
    <cfRule type="colorScale" priority="419">
      <colorScale>
        <cfvo type="min"/>
        <cfvo type="max"/>
        <color rgb="FFFF7128"/>
        <color rgb="FFFFEF9C"/>
      </colorScale>
    </cfRule>
  </conditionalFormatting>
  <conditionalFormatting sqref="AX54:BB54">
    <cfRule type="cellIs" dxfId="5324" priority="417" operator="equal">
      <formula>"A"</formula>
    </cfRule>
    <cfRule type="cellIs" dxfId="5323" priority="418" operator="equal">
      <formula>"E"</formula>
    </cfRule>
  </conditionalFormatting>
  <conditionalFormatting sqref="AX54:BB54">
    <cfRule type="colorScale" priority="416">
      <colorScale>
        <cfvo type="min"/>
        <cfvo type="max"/>
        <color rgb="FFFF7128"/>
        <color rgb="FFFFEF9C"/>
      </colorScale>
    </cfRule>
  </conditionalFormatting>
  <conditionalFormatting sqref="AX54:BB54">
    <cfRule type="cellIs" dxfId="5322" priority="414" operator="equal">
      <formula>"A"</formula>
    </cfRule>
    <cfRule type="cellIs" dxfId="5321" priority="415" operator="equal">
      <formula>"E"</formula>
    </cfRule>
  </conditionalFormatting>
  <conditionalFormatting sqref="AX54:BB54">
    <cfRule type="colorScale" priority="413">
      <colorScale>
        <cfvo type="min"/>
        <cfvo type="max"/>
        <color rgb="FFFF7128"/>
        <color rgb="FFFFEF9C"/>
      </colorScale>
    </cfRule>
  </conditionalFormatting>
  <conditionalFormatting sqref="AX54:BB54">
    <cfRule type="cellIs" dxfId="5320" priority="411" operator="equal">
      <formula>"A"</formula>
    </cfRule>
    <cfRule type="cellIs" dxfId="5319" priority="412" operator="equal">
      <formula>"E"</formula>
    </cfRule>
  </conditionalFormatting>
  <conditionalFormatting sqref="AX54:BB54">
    <cfRule type="colorScale" priority="410">
      <colorScale>
        <cfvo type="min"/>
        <cfvo type="max"/>
        <color rgb="FFFF7128"/>
        <color rgb="FFFFEF9C"/>
      </colorScale>
    </cfRule>
  </conditionalFormatting>
  <conditionalFormatting sqref="AX56:BB56">
    <cfRule type="cellIs" dxfId="5318" priority="408" operator="equal">
      <formula>"A"</formula>
    </cfRule>
    <cfRule type="cellIs" dxfId="5317" priority="409" operator="equal">
      <formula>"E"</formula>
    </cfRule>
  </conditionalFormatting>
  <conditionalFormatting sqref="AX56:BB56">
    <cfRule type="colorScale" priority="407">
      <colorScale>
        <cfvo type="min"/>
        <cfvo type="max"/>
        <color rgb="FFFF7128"/>
        <color rgb="FFFFEF9C"/>
      </colorScale>
    </cfRule>
  </conditionalFormatting>
  <conditionalFormatting sqref="AX56:BB56">
    <cfRule type="cellIs" dxfId="5316" priority="405" operator="equal">
      <formula>"A"</formula>
    </cfRule>
    <cfRule type="cellIs" dxfId="5315" priority="406" operator="equal">
      <formula>"E"</formula>
    </cfRule>
  </conditionalFormatting>
  <conditionalFormatting sqref="AX56:BB56">
    <cfRule type="colorScale" priority="404">
      <colorScale>
        <cfvo type="min"/>
        <cfvo type="max"/>
        <color rgb="FFFF7128"/>
        <color rgb="FFFFEF9C"/>
      </colorScale>
    </cfRule>
  </conditionalFormatting>
  <conditionalFormatting sqref="AX56:BB56">
    <cfRule type="cellIs" dxfId="5314" priority="402" operator="equal">
      <formula>"A"</formula>
    </cfRule>
    <cfRule type="cellIs" dxfId="5313" priority="403" operator="equal">
      <formula>"E"</formula>
    </cfRule>
  </conditionalFormatting>
  <conditionalFormatting sqref="AX56:BB56">
    <cfRule type="colorScale" priority="401">
      <colorScale>
        <cfvo type="min"/>
        <cfvo type="max"/>
        <color rgb="FFFF7128"/>
        <color rgb="FFFFEF9C"/>
      </colorScale>
    </cfRule>
  </conditionalFormatting>
  <conditionalFormatting sqref="AX56:BB56">
    <cfRule type="cellIs" dxfId="5312" priority="399" operator="equal">
      <formula>"A"</formula>
    </cfRule>
    <cfRule type="cellIs" dxfId="5311" priority="400" operator="equal">
      <formula>"E"</formula>
    </cfRule>
  </conditionalFormatting>
  <conditionalFormatting sqref="AX56:BB56">
    <cfRule type="colorScale" priority="398">
      <colorScale>
        <cfvo type="min"/>
        <cfvo type="max"/>
        <color rgb="FFFF7128"/>
        <color rgb="FFFFEF9C"/>
      </colorScale>
    </cfRule>
  </conditionalFormatting>
  <conditionalFormatting sqref="AX56:BB56">
    <cfRule type="cellIs" dxfId="5310" priority="396" operator="equal">
      <formula>"A"</formula>
    </cfRule>
    <cfRule type="cellIs" dxfId="5309" priority="397" operator="equal">
      <formula>"E"</formula>
    </cfRule>
  </conditionalFormatting>
  <conditionalFormatting sqref="AX56:BB56">
    <cfRule type="colorScale" priority="395">
      <colorScale>
        <cfvo type="min"/>
        <cfvo type="max"/>
        <color rgb="FFFF7128"/>
        <color rgb="FFFFEF9C"/>
      </colorScale>
    </cfRule>
  </conditionalFormatting>
  <conditionalFormatting sqref="AX56:BB56">
    <cfRule type="cellIs" dxfId="5308" priority="393" operator="equal">
      <formula>"A"</formula>
    </cfRule>
    <cfRule type="cellIs" dxfId="5307" priority="394" operator="equal">
      <formula>"E"</formula>
    </cfRule>
  </conditionalFormatting>
  <conditionalFormatting sqref="AX56:BB56">
    <cfRule type="colorScale" priority="392">
      <colorScale>
        <cfvo type="min"/>
        <cfvo type="max"/>
        <color rgb="FFFF7128"/>
        <color rgb="FFFFEF9C"/>
      </colorScale>
    </cfRule>
  </conditionalFormatting>
  <conditionalFormatting sqref="AX56:BB56">
    <cfRule type="cellIs" dxfId="5306" priority="390" operator="equal">
      <formula>"A"</formula>
    </cfRule>
    <cfRule type="cellIs" dxfId="5305" priority="391" operator="equal">
      <formula>"E"</formula>
    </cfRule>
  </conditionalFormatting>
  <conditionalFormatting sqref="AX56:BB56">
    <cfRule type="colorScale" priority="389">
      <colorScale>
        <cfvo type="min"/>
        <cfvo type="max"/>
        <color rgb="FFFF7128"/>
        <color rgb="FFFFEF9C"/>
      </colorScale>
    </cfRule>
  </conditionalFormatting>
  <conditionalFormatting sqref="AX56:BB56">
    <cfRule type="cellIs" dxfId="5304" priority="387" operator="equal">
      <formula>"A"</formula>
    </cfRule>
    <cfRule type="cellIs" dxfId="5303" priority="388" operator="equal">
      <formula>"E"</formula>
    </cfRule>
  </conditionalFormatting>
  <conditionalFormatting sqref="AX56:BB56">
    <cfRule type="colorScale" priority="386">
      <colorScale>
        <cfvo type="min"/>
        <cfvo type="max"/>
        <color rgb="FFFF7128"/>
        <color rgb="FFFFEF9C"/>
      </colorScale>
    </cfRule>
  </conditionalFormatting>
  <conditionalFormatting sqref="AX56:BB56">
    <cfRule type="cellIs" dxfId="5302" priority="384" operator="equal">
      <formula>"A"</formula>
    </cfRule>
    <cfRule type="cellIs" dxfId="5301" priority="385" operator="equal">
      <formula>"E"</formula>
    </cfRule>
  </conditionalFormatting>
  <conditionalFormatting sqref="AX56:BB56">
    <cfRule type="colorScale" priority="383">
      <colorScale>
        <cfvo type="min"/>
        <cfvo type="max"/>
        <color rgb="FFFF7128"/>
        <color rgb="FFFFEF9C"/>
      </colorScale>
    </cfRule>
  </conditionalFormatting>
  <conditionalFormatting sqref="AX58:BB58">
    <cfRule type="cellIs" dxfId="5300" priority="381" operator="equal">
      <formula>"A"</formula>
    </cfRule>
    <cfRule type="cellIs" dxfId="5299" priority="382" operator="equal">
      <formula>"E"</formula>
    </cfRule>
  </conditionalFormatting>
  <conditionalFormatting sqref="AX58:BB58">
    <cfRule type="colorScale" priority="380">
      <colorScale>
        <cfvo type="min"/>
        <cfvo type="max"/>
        <color rgb="FFFF7128"/>
        <color rgb="FFFFEF9C"/>
      </colorScale>
    </cfRule>
  </conditionalFormatting>
  <conditionalFormatting sqref="AX58:BB58">
    <cfRule type="cellIs" dxfId="5298" priority="378" operator="equal">
      <formula>"A"</formula>
    </cfRule>
    <cfRule type="cellIs" dxfId="5297" priority="379" operator="equal">
      <formula>"E"</formula>
    </cfRule>
  </conditionalFormatting>
  <conditionalFormatting sqref="AX58:BB58">
    <cfRule type="colorScale" priority="377">
      <colorScale>
        <cfvo type="min"/>
        <cfvo type="max"/>
        <color rgb="FFFF7128"/>
        <color rgb="FFFFEF9C"/>
      </colorScale>
    </cfRule>
  </conditionalFormatting>
  <conditionalFormatting sqref="AX58:BB58">
    <cfRule type="cellIs" dxfId="5296" priority="375" operator="equal">
      <formula>"A"</formula>
    </cfRule>
    <cfRule type="cellIs" dxfId="5295" priority="376" operator="equal">
      <formula>"E"</formula>
    </cfRule>
  </conditionalFormatting>
  <conditionalFormatting sqref="AX58:BB58">
    <cfRule type="colorScale" priority="374">
      <colorScale>
        <cfvo type="min"/>
        <cfvo type="max"/>
        <color rgb="FFFF7128"/>
        <color rgb="FFFFEF9C"/>
      </colorScale>
    </cfRule>
  </conditionalFormatting>
  <conditionalFormatting sqref="AX58:BB58">
    <cfRule type="cellIs" dxfId="5294" priority="372" operator="equal">
      <formula>"A"</formula>
    </cfRule>
    <cfRule type="cellIs" dxfId="5293" priority="373" operator="equal">
      <formula>"E"</formula>
    </cfRule>
  </conditionalFormatting>
  <conditionalFormatting sqref="AX58:BB58">
    <cfRule type="colorScale" priority="371">
      <colorScale>
        <cfvo type="min"/>
        <cfvo type="max"/>
        <color rgb="FFFF7128"/>
        <color rgb="FFFFEF9C"/>
      </colorScale>
    </cfRule>
  </conditionalFormatting>
  <conditionalFormatting sqref="AX58:BB58">
    <cfRule type="cellIs" dxfId="5292" priority="369" operator="equal">
      <formula>"A"</formula>
    </cfRule>
    <cfRule type="cellIs" dxfId="5291" priority="370" operator="equal">
      <formula>"E"</formula>
    </cfRule>
  </conditionalFormatting>
  <conditionalFormatting sqref="AX58:BB58">
    <cfRule type="colorScale" priority="368">
      <colorScale>
        <cfvo type="min"/>
        <cfvo type="max"/>
        <color rgb="FFFF7128"/>
        <color rgb="FFFFEF9C"/>
      </colorScale>
    </cfRule>
  </conditionalFormatting>
  <conditionalFormatting sqref="AX58:BB58">
    <cfRule type="cellIs" dxfId="5290" priority="366" operator="equal">
      <formula>"A"</formula>
    </cfRule>
    <cfRule type="cellIs" dxfId="5289" priority="367" operator="equal">
      <formula>"E"</formula>
    </cfRule>
  </conditionalFormatting>
  <conditionalFormatting sqref="AX58:BB58">
    <cfRule type="colorScale" priority="365">
      <colorScale>
        <cfvo type="min"/>
        <cfvo type="max"/>
        <color rgb="FFFF7128"/>
        <color rgb="FFFFEF9C"/>
      </colorScale>
    </cfRule>
  </conditionalFormatting>
  <conditionalFormatting sqref="AX58:BB58">
    <cfRule type="cellIs" dxfId="5288" priority="363" operator="equal">
      <formula>"A"</formula>
    </cfRule>
    <cfRule type="cellIs" dxfId="5287" priority="364" operator="equal">
      <formula>"E"</formula>
    </cfRule>
  </conditionalFormatting>
  <conditionalFormatting sqref="AX58:BB58">
    <cfRule type="colorScale" priority="362">
      <colorScale>
        <cfvo type="min"/>
        <cfvo type="max"/>
        <color rgb="FFFF7128"/>
        <color rgb="FFFFEF9C"/>
      </colorScale>
    </cfRule>
  </conditionalFormatting>
  <conditionalFormatting sqref="AX58:BB58">
    <cfRule type="cellIs" dxfId="5286" priority="360" operator="equal">
      <formula>"A"</formula>
    </cfRule>
    <cfRule type="cellIs" dxfId="5285" priority="361" operator="equal">
      <formula>"E"</formula>
    </cfRule>
  </conditionalFormatting>
  <conditionalFormatting sqref="AX58:BB58">
    <cfRule type="colorScale" priority="359">
      <colorScale>
        <cfvo type="min"/>
        <cfvo type="max"/>
        <color rgb="FFFF7128"/>
        <color rgb="FFFFEF9C"/>
      </colorScale>
    </cfRule>
  </conditionalFormatting>
  <conditionalFormatting sqref="AX58:BB58">
    <cfRule type="cellIs" dxfId="5284" priority="357" operator="equal">
      <formula>"A"</formula>
    </cfRule>
    <cfRule type="cellIs" dxfId="5283" priority="358" operator="equal">
      <formula>"E"</formula>
    </cfRule>
  </conditionalFormatting>
  <conditionalFormatting sqref="AX58:BB58">
    <cfRule type="colorScale" priority="356">
      <colorScale>
        <cfvo type="min"/>
        <cfvo type="max"/>
        <color rgb="FFFF7128"/>
        <color rgb="FFFFEF9C"/>
      </colorScale>
    </cfRule>
  </conditionalFormatting>
  <conditionalFormatting sqref="AX58:BB58">
    <cfRule type="cellIs" dxfId="5282" priority="354" operator="equal">
      <formula>"A"</formula>
    </cfRule>
    <cfRule type="cellIs" dxfId="5281" priority="355" operator="equal">
      <formula>"E"</formula>
    </cfRule>
  </conditionalFormatting>
  <conditionalFormatting sqref="AX58:BB58">
    <cfRule type="colorScale" priority="353">
      <colorScale>
        <cfvo type="min"/>
        <cfvo type="max"/>
        <color rgb="FFFF7128"/>
        <color rgb="FFFFEF9C"/>
      </colorScale>
    </cfRule>
  </conditionalFormatting>
  <conditionalFormatting sqref="AX60:BB60">
    <cfRule type="cellIs" dxfId="5280" priority="351" operator="equal">
      <formula>"A"</formula>
    </cfRule>
    <cfRule type="cellIs" dxfId="5279" priority="352" operator="equal">
      <formula>"E"</formula>
    </cfRule>
  </conditionalFormatting>
  <conditionalFormatting sqref="AX60:BB60">
    <cfRule type="colorScale" priority="350">
      <colorScale>
        <cfvo type="min"/>
        <cfvo type="max"/>
        <color rgb="FFFF7128"/>
        <color rgb="FFFFEF9C"/>
      </colorScale>
    </cfRule>
  </conditionalFormatting>
  <conditionalFormatting sqref="AX60:BB60">
    <cfRule type="cellIs" dxfId="5278" priority="348" operator="equal">
      <formula>"A"</formula>
    </cfRule>
    <cfRule type="cellIs" dxfId="5277" priority="349" operator="equal">
      <formula>"E"</formula>
    </cfRule>
  </conditionalFormatting>
  <conditionalFormatting sqref="AX60:BB60">
    <cfRule type="colorScale" priority="347">
      <colorScale>
        <cfvo type="min"/>
        <cfvo type="max"/>
        <color rgb="FFFF7128"/>
        <color rgb="FFFFEF9C"/>
      </colorScale>
    </cfRule>
  </conditionalFormatting>
  <conditionalFormatting sqref="AX60:BB60">
    <cfRule type="cellIs" dxfId="5276" priority="345" operator="equal">
      <formula>"A"</formula>
    </cfRule>
    <cfRule type="cellIs" dxfId="5275" priority="346" operator="equal">
      <formula>"E"</formula>
    </cfRule>
  </conditionalFormatting>
  <conditionalFormatting sqref="AX60:BB60">
    <cfRule type="colorScale" priority="344">
      <colorScale>
        <cfvo type="min"/>
        <cfvo type="max"/>
        <color rgb="FFFF7128"/>
        <color rgb="FFFFEF9C"/>
      </colorScale>
    </cfRule>
  </conditionalFormatting>
  <conditionalFormatting sqref="AX60:BB60">
    <cfRule type="cellIs" dxfId="5274" priority="342" operator="equal">
      <formula>"A"</formula>
    </cfRule>
    <cfRule type="cellIs" dxfId="5273" priority="343" operator="equal">
      <formula>"E"</formula>
    </cfRule>
  </conditionalFormatting>
  <conditionalFormatting sqref="AX60:BB60">
    <cfRule type="colorScale" priority="341">
      <colorScale>
        <cfvo type="min"/>
        <cfvo type="max"/>
        <color rgb="FFFF7128"/>
        <color rgb="FFFFEF9C"/>
      </colorScale>
    </cfRule>
  </conditionalFormatting>
  <conditionalFormatting sqref="AX60:BB60">
    <cfRule type="cellIs" dxfId="5272" priority="339" operator="equal">
      <formula>"A"</formula>
    </cfRule>
    <cfRule type="cellIs" dxfId="5271" priority="340" operator="equal">
      <formula>"E"</formula>
    </cfRule>
  </conditionalFormatting>
  <conditionalFormatting sqref="AX60:BB60">
    <cfRule type="colorScale" priority="338">
      <colorScale>
        <cfvo type="min"/>
        <cfvo type="max"/>
        <color rgb="FFFF7128"/>
        <color rgb="FFFFEF9C"/>
      </colorScale>
    </cfRule>
  </conditionalFormatting>
  <conditionalFormatting sqref="AX60:BB60">
    <cfRule type="cellIs" dxfId="5270" priority="336" operator="equal">
      <formula>"A"</formula>
    </cfRule>
    <cfRule type="cellIs" dxfId="5269" priority="337" operator="equal">
      <formula>"E"</formula>
    </cfRule>
  </conditionalFormatting>
  <conditionalFormatting sqref="AX60:BB60">
    <cfRule type="colorScale" priority="335">
      <colorScale>
        <cfvo type="min"/>
        <cfvo type="max"/>
        <color rgb="FFFF7128"/>
        <color rgb="FFFFEF9C"/>
      </colorScale>
    </cfRule>
  </conditionalFormatting>
  <conditionalFormatting sqref="AX60:BB60">
    <cfRule type="cellIs" dxfId="5268" priority="333" operator="equal">
      <formula>"A"</formula>
    </cfRule>
    <cfRule type="cellIs" dxfId="5267" priority="334" operator="equal">
      <formula>"E"</formula>
    </cfRule>
  </conditionalFormatting>
  <conditionalFormatting sqref="AX60:BB60">
    <cfRule type="colorScale" priority="332">
      <colorScale>
        <cfvo type="min"/>
        <cfvo type="max"/>
        <color rgb="FFFF7128"/>
        <color rgb="FFFFEF9C"/>
      </colorScale>
    </cfRule>
  </conditionalFormatting>
  <conditionalFormatting sqref="AX60:BB60">
    <cfRule type="cellIs" dxfId="5266" priority="330" operator="equal">
      <formula>"A"</formula>
    </cfRule>
    <cfRule type="cellIs" dxfId="5265" priority="331" operator="equal">
      <formula>"E"</formula>
    </cfRule>
  </conditionalFormatting>
  <conditionalFormatting sqref="AX60:BB60">
    <cfRule type="colorScale" priority="329">
      <colorScale>
        <cfvo type="min"/>
        <cfvo type="max"/>
        <color rgb="FFFF7128"/>
        <color rgb="FFFFEF9C"/>
      </colorScale>
    </cfRule>
  </conditionalFormatting>
  <conditionalFormatting sqref="AX60:BB60">
    <cfRule type="cellIs" dxfId="5264" priority="327" operator="equal">
      <formula>"A"</formula>
    </cfRule>
    <cfRule type="cellIs" dxfId="5263" priority="328" operator="equal">
      <formula>"E"</formula>
    </cfRule>
  </conditionalFormatting>
  <conditionalFormatting sqref="AX60:BB60">
    <cfRule type="colorScale" priority="326">
      <colorScale>
        <cfvo type="min"/>
        <cfvo type="max"/>
        <color rgb="FFFF7128"/>
        <color rgb="FFFFEF9C"/>
      </colorScale>
    </cfRule>
  </conditionalFormatting>
  <conditionalFormatting sqref="AX60:BB60">
    <cfRule type="cellIs" dxfId="5262" priority="324" operator="equal">
      <formula>"A"</formula>
    </cfRule>
    <cfRule type="cellIs" dxfId="5261" priority="325" operator="equal">
      <formula>"E"</formula>
    </cfRule>
  </conditionalFormatting>
  <conditionalFormatting sqref="AX60:BB60">
    <cfRule type="colorScale" priority="323">
      <colorScale>
        <cfvo type="min"/>
        <cfvo type="max"/>
        <color rgb="FFFF7128"/>
        <color rgb="FFFFEF9C"/>
      </colorScale>
    </cfRule>
  </conditionalFormatting>
  <conditionalFormatting sqref="AX60:BB60">
    <cfRule type="cellIs" dxfId="5260" priority="321" operator="equal">
      <formula>"A"</formula>
    </cfRule>
    <cfRule type="cellIs" dxfId="5259" priority="322" operator="equal">
      <formula>"E"</formula>
    </cfRule>
  </conditionalFormatting>
  <conditionalFormatting sqref="AX60:BB60">
    <cfRule type="colorScale" priority="320">
      <colorScale>
        <cfvo type="min"/>
        <cfvo type="max"/>
        <color rgb="FFFF7128"/>
        <color rgb="FFFFEF9C"/>
      </colorScale>
    </cfRule>
  </conditionalFormatting>
  <conditionalFormatting sqref="P70:AW70">
    <cfRule type="cellIs" dxfId="5258" priority="316" operator="equal">
      <formula>"b"</formula>
    </cfRule>
    <cfRule type="cellIs" dxfId="5257" priority="317" operator="equal">
      <formula>"e"</formula>
    </cfRule>
    <cfRule type="cellIs" dxfId="5256" priority="318" operator="equal">
      <formula>"c"</formula>
    </cfRule>
    <cfRule type="cellIs" dxfId="5255" priority="319" operator="equal">
      <formula>"n"</formula>
    </cfRule>
  </conditionalFormatting>
  <conditionalFormatting sqref="AX62:BB62">
    <cfRule type="cellIs" dxfId="5254" priority="300" operator="equal">
      <formula>"A"</formula>
    </cfRule>
    <cfRule type="cellIs" dxfId="5253" priority="301" operator="equal">
      <formula>"E"</formula>
    </cfRule>
  </conditionalFormatting>
  <conditionalFormatting sqref="AX62:BB62">
    <cfRule type="colorScale" priority="299">
      <colorScale>
        <cfvo type="min"/>
        <cfvo type="max"/>
        <color rgb="FFFF7128"/>
        <color rgb="FFFFEF9C"/>
      </colorScale>
    </cfRule>
  </conditionalFormatting>
  <conditionalFormatting sqref="AX62:BB62">
    <cfRule type="cellIs" dxfId="5252" priority="297" operator="equal">
      <formula>"A"</formula>
    </cfRule>
    <cfRule type="cellIs" dxfId="5251" priority="298" operator="equal">
      <formula>"E"</formula>
    </cfRule>
  </conditionalFormatting>
  <conditionalFormatting sqref="AX62:BB62">
    <cfRule type="colorScale" priority="296">
      <colorScale>
        <cfvo type="min"/>
        <cfvo type="max"/>
        <color rgb="FFFF7128"/>
        <color rgb="FFFFEF9C"/>
      </colorScale>
    </cfRule>
  </conditionalFormatting>
  <conditionalFormatting sqref="AX62:BB62">
    <cfRule type="cellIs" dxfId="5250" priority="294" operator="equal">
      <formula>"A"</formula>
    </cfRule>
    <cfRule type="cellIs" dxfId="5249" priority="295" operator="equal">
      <formula>"E"</formula>
    </cfRule>
  </conditionalFormatting>
  <conditionalFormatting sqref="AX62:BB62">
    <cfRule type="colorScale" priority="293">
      <colorScale>
        <cfvo type="min"/>
        <cfvo type="max"/>
        <color rgb="FFFF7128"/>
        <color rgb="FFFFEF9C"/>
      </colorScale>
    </cfRule>
  </conditionalFormatting>
  <conditionalFormatting sqref="AX62:BB62">
    <cfRule type="cellIs" dxfId="5248" priority="291" operator="equal">
      <formula>"A"</formula>
    </cfRule>
    <cfRule type="cellIs" dxfId="5247" priority="292" operator="equal">
      <formula>"E"</formula>
    </cfRule>
  </conditionalFormatting>
  <conditionalFormatting sqref="AX62:BB62">
    <cfRule type="colorScale" priority="290">
      <colorScale>
        <cfvo type="min"/>
        <cfvo type="max"/>
        <color rgb="FFFF7128"/>
        <color rgb="FFFFEF9C"/>
      </colorScale>
    </cfRule>
  </conditionalFormatting>
  <conditionalFormatting sqref="AX62:BB62">
    <cfRule type="cellIs" dxfId="5246" priority="288" operator="equal">
      <formula>"A"</formula>
    </cfRule>
    <cfRule type="cellIs" dxfId="5245" priority="289" operator="equal">
      <formula>"E"</formula>
    </cfRule>
  </conditionalFormatting>
  <conditionalFormatting sqref="AX62:BB62">
    <cfRule type="colorScale" priority="287">
      <colorScale>
        <cfvo type="min"/>
        <cfvo type="max"/>
        <color rgb="FFFF7128"/>
        <color rgb="FFFFEF9C"/>
      </colorScale>
    </cfRule>
  </conditionalFormatting>
  <conditionalFormatting sqref="AX62:BB62">
    <cfRule type="cellIs" dxfId="5244" priority="285" operator="equal">
      <formula>"A"</formula>
    </cfRule>
    <cfRule type="cellIs" dxfId="5243" priority="286" operator="equal">
      <formula>"E"</formula>
    </cfRule>
  </conditionalFormatting>
  <conditionalFormatting sqref="AX62:BB62">
    <cfRule type="colorScale" priority="284">
      <colorScale>
        <cfvo type="min"/>
        <cfvo type="max"/>
        <color rgb="FFFF7128"/>
        <color rgb="FFFFEF9C"/>
      </colorScale>
    </cfRule>
  </conditionalFormatting>
  <conditionalFormatting sqref="AX62:BB62">
    <cfRule type="cellIs" dxfId="5242" priority="282" operator="equal">
      <formula>"A"</formula>
    </cfRule>
    <cfRule type="cellIs" dxfId="5241" priority="283" operator="equal">
      <formula>"E"</formula>
    </cfRule>
  </conditionalFormatting>
  <conditionalFormatting sqref="AX62:BB62">
    <cfRule type="colorScale" priority="281">
      <colorScale>
        <cfvo type="min"/>
        <cfvo type="max"/>
        <color rgb="FFFF7128"/>
        <color rgb="FFFFEF9C"/>
      </colorScale>
    </cfRule>
  </conditionalFormatting>
  <conditionalFormatting sqref="AX62:BB62">
    <cfRule type="cellIs" dxfId="5240" priority="279" operator="equal">
      <formula>"A"</formula>
    </cfRule>
    <cfRule type="cellIs" dxfId="5239" priority="280" operator="equal">
      <formula>"E"</formula>
    </cfRule>
  </conditionalFormatting>
  <conditionalFormatting sqref="AX62:BB62">
    <cfRule type="colorScale" priority="278">
      <colorScale>
        <cfvo type="min"/>
        <cfvo type="max"/>
        <color rgb="FFFF7128"/>
        <color rgb="FFFFEF9C"/>
      </colorScale>
    </cfRule>
  </conditionalFormatting>
  <conditionalFormatting sqref="AX62:BB62">
    <cfRule type="cellIs" dxfId="5238" priority="276" operator="equal">
      <formula>"A"</formula>
    </cfRule>
    <cfRule type="cellIs" dxfId="5237" priority="277" operator="equal">
      <formula>"E"</formula>
    </cfRule>
  </conditionalFormatting>
  <conditionalFormatting sqref="AX62:BB62">
    <cfRule type="colorScale" priority="275">
      <colorScale>
        <cfvo type="min"/>
        <cfvo type="max"/>
        <color rgb="FFFF7128"/>
        <color rgb="FFFFEF9C"/>
      </colorScale>
    </cfRule>
  </conditionalFormatting>
  <conditionalFormatting sqref="AX62:BB62">
    <cfRule type="cellIs" dxfId="5236" priority="273" operator="equal">
      <formula>"A"</formula>
    </cfRule>
    <cfRule type="cellIs" dxfId="5235" priority="274" operator="equal">
      <formula>"E"</formula>
    </cfRule>
  </conditionalFormatting>
  <conditionalFormatting sqref="AX62:BB62">
    <cfRule type="colorScale" priority="272">
      <colorScale>
        <cfvo type="min"/>
        <cfvo type="max"/>
        <color rgb="FFFF7128"/>
        <color rgb="FFFFEF9C"/>
      </colorScale>
    </cfRule>
  </conditionalFormatting>
  <conditionalFormatting sqref="AX62:BB62">
    <cfRule type="cellIs" dxfId="5234" priority="270" operator="equal">
      <formula>"A"</formula>
    </cfRule>
    <cfRule type="cellIs" dxfId="5233" priority="271" operator="equal">
      <formula>"E"</formula>
    </cfRule>
  </conditionalFormatting>
  <conditionalFormatting sqref="AX62:BB62">
    <cfRule type="colorScale" priority="269">
      <colorScale>
        <cfvo type="min"/>
        <cfvo type="max"/>
        <color rgb="FFFF7128"/>
        <color rgb="FFFFEF9C"/>
      </colorScale>
    </cfRule>
  </conditionalFormatting>
  <conditionalFormatting sqref="AX64:BB64">
    <cfRule type="cellIs" dxfId="5232" priority="267" operator="equal">
      <formula>"A"</formula>
    </cfRule>
    <cfRule type="cellIs" dxfId="5231" priority="268" operator="equal">
      <formula>"E"</formula>
    </cfRule>
  </conditionalFormatting>
  <conditionalFormatting sqref="AX64:BB64">
    <cfRule type="colorScale" priority="266">
      <colorScale>
        <cfvo type="min"/>
        <cfvo type="max"/>
        <color rgb="FFFF7128"/>
        <color rgb="FFFFEF9C"/>
      </colorScale>
    </cfRule>
  </conditionalFormatting>
  <conditionalFormatting sqref="AX64:BB64">
    <cfRule type="cellIs" dxfId="5230" priority="264" operator="equal">
      <formula>"A"</formula>
    </cfRule>
    <cfRule type="cellIs" dxfId="5229" priority="265" operator="equal">
      <formula>"E"</formula>
    </cfRule>
  </conditionalFormatting>
  <conditionalFormatting sqref="AX64:BB64">
    <cfRule type="colorScale" priority="263">
      <colorScale>
        <cfvo type="min"/>
        <cfvo type="max"/>
        <color rgb="FFFF7128"/>
        <color rgb="FFFFEF9C"/>
      </colorScale>
    </cfRule>
  </conditionalFormatting>
  <conditionalFormatting sqref="AX64:BB64">
    <cfRule type="cellIs" dxfId="5228" priority="261" operator="equal">
      <formula>"A"</formula>
    </cfRule>
    <cfRule type="cellIs" dxfId="5227" priority="262" operator="equal">
      <formula>"E"</formula>
    </cfRule>
  </conditionalFormatting>
  <conditionalFormatting sqref="AX64:BB64">
    <cfRule type="colorScale" priority="260">
      <colorScale>
        <cfvo type="min"/>
        <cfvo type="max"/>
        <color rgb="FFFF7128"/>
        <color rgb="FFFFEF9C"/>
      </colorScale>
    </cfRule>
  </conditionalFormatting>
  <conditionalFormatting sqref="AX64:BB64">
    <cfRule type="cellIs" dxfId="5226" priority="258" operator="equal">
      <formula>"A"</formula>
    </cfRule>
    <cfRule type="cellIs" dxfId="5225" priority="259" operator="equal">
      <formula>"E"</formula>
    </cfRule>
  </conditionalFormatting>
  <conditionalFormatting sqref="AX64:BB64">
    <cfRule type="colorScale" priority="257">
      <colorScale>
        <cfvo type="min"/>
        <cfvo type="max"/>
        <color rgb="FFFF7128"/>
        <color rgb="FFFFEF9C"/>
      </colorScale>
    </cfRule>
  </conditionalFormatting>
  <conditionalFormatting sqref="AX64:BB64">
    <cfRule type="cellIs" dxfId="5224" priority="255" operator="equal">
      <formula>"A"</formula>
    </cfRule>
    <cfRule type="cellIs" dxfId="5223" priority="256" operator="equal">
      <formula>"E"</formula>
    </cfRule>
  </conditionalFormatting>
  <conditionalFormatting sqref="AX64:BB64">
    <cfRule type="colorScale" priority="254">
      <colorScale>
        <cfvo type="min"/>
        <cfvo type="max"/>
        <color rgb="FFFF7128"/>
        <color rgb="FFFFEF9C"/>
      </colorScale>
    </cfRule>
  </conditionalFormatting>
  <conditionalFormatting sqref="AX64:BB64">
    <cfRule type="cellIs" dxfId="5222" priority="252" operator="equal">
      <formula>"A"</formula>
    </cfRule>
    <cfRule type="cellIs" dxfId="5221" priority="253" operator="equal">
      <formula>"E"</formula>
    </cfRule>
  </conditionalFormatting>
  <conditionalFormatting sqref="AX64:BB64">
    <cfRule type="colorScale" priority="251">
      <colorScale>
        <cfvo type="min"/>
        <cfvo type="max"/>
        <color rgb="FFFF7128"/>
        <color rgb="FFFFEF9C"/>
      </colorScale>
    </cfRule>
  </conditionalFormatting>
  <conditionalFormatting sqref="AX64:BB64">
    <cfRule type="cellIs" dxfId="5220" priority="249" operator="equal">
      <formula>"A"</formula>
    </cfRule>
    <cfRule type="cellIs" dxfId="5219" priority="250" operator="equal">
      <formula>"E"</formula>
    </cfRule>
  </conditionalFormatting>
  <conditionalFormatting sqref="AX64:BB64">
    <cfRule type="colorScale" priority="248">
      <colorScale>
        <cfvo type="min"/>
        <cfvo type="max"/>
        <color rgb="FFFF7128"/>
        <color rgb="FFFFEF9C"/>
      </colorScale>
    </cfRule>
  </conditionalFormatting>
  <conditionalFormatting sqref="AX64:BB64">
    <cfRule type="cellIs" dxfId="5218" priority="246" operator="equal">
      <formula>"A"</formula>
    </cfRule>
    <cfRule type="cellIs" dxfId="5217" priority="247" operator="equal">
      <formula>"E"</formula>
    </cfRule>
  </conditionalFormatting>
  <conditionalFormatting sqref="AX64:BB64">
    <cfRule type="colorScale" priority="245">
      <colorScale>
        <cfvo type="min"/>
        <cfvo type="max"/>
        <color rgb="FFFF7128"/>
        <color rgb="FFFFEF9C"/>
      </colorScale>
    </cfRule>
  </conditionalFormatting>
  <conditionalFormatting sqref="AX64:BB64">
    <cfRule type="cellIs" dxfId="5216" priority="243" operator="equal">
      <formula>"A"</formula>
    </cfRule>
    <cfRule type="cellIs" dxfId="5215" priority="244" operator="equal">
      <formula>"E"</formula>
    </cfRule>
  </conditionalFormatting>
  <conditionalFormatting sqref="AX64:BB64">
    <cfRule type="colorScale" priority="242">
      <colorScale>
        <cfvo type="min"/>
        <cfvo type="max"/>
        <color rgb="FFFF7128"/>
        <color rgb="FFFFEF9C"/>
      </colorScale>
    </cfRule>
  </conditionalFormatting>
  <conditionalFormatting sqref="AX64:BB64">
    <cfRule type="cellIs" dxfId="5214" priority="240" operator="equal">
      <formula>"A"</formula>
    </cfRule>
    <cfRule type="cellIs" dxfId="5213" priority="241" operator="equal">
      <formula>"E"</formula>
    </cfRule>
  </conditionalFormatting>
  <conditionalFormatting sqref="AX64:BB64">
    <cfRule type="colorScale" priority="239">
      <colorScale>
        <cfvo type="min"/>
        <cfvo type="max"/>
        <color rgb="FFFF7128"/>
        <color rgb="FFFFEF9C"/>
      </colorScale>
    </cfRule>
  </conditionalFormatting>
  <conditionalFormatting sqref="AX64:BB64">
    <cfRule type="cellIs" dxfId="5212" priority="237" operator="equal">
      <formula>"A"</formula>
    </cfRule>
    <cfRule type="cellIs" dxfId="5211" priority="238" operator="equal">
      <formula>"E"</formula>
    </cfRule>
  </conditionalFormatting>
  <conditionalFormatting sqref="AX64:BB64">
    <cfRule type="colorScale" priority="236">
      <colorScale>
        <cfvo type="min"/>
        <cfvo type="max"/>
        <color rgb="FFFF7128"/>
        <color rgb="FFFFEF9C"/>
      </colorScale>
    </cfRule>
  </conditionalFormatting>
  <conditionalFormatting sqref="AX66:BB66">
    <cfRule type="cellIs" dxfId="5210" priority="234" operator="equal">
      <formula>"A"</formula>
    </cfRule>
    <cfRule type="cellIs" dxfId="5209" priority="235" operator="equal">
      <formula>"E"</formula>
    </cfRule>
  </conditionalFormatting>
  <conditionalFormatting sqref="AX66:BB66">
    <cfRule type="colorScale" priority="233">
      <colorScale>
        <cfvo type="min"/>
        <cfvo type="max"/>
        <color rgb="FFFF7128"/>
        <color rgb="FFFFEF9C"/>
      </colorScale>
    </cfRule>
  </conditionalFormatting>
  <conditionalFormatting sqref="AX66:BB66">
    <cfRule type="cellIs" dxfId="5208" priority="231" operator="equal">
      <formula>"A"</formula>
    </cfRule>
    <cfRule type="cellIs" dxfId="5207" priority="232" operator="equal">
      <formula>"E"</formula>
    </cfRule>
  </conditionalFormatting>
  <conditionalFormatting sqref="AX66:BB66">
    <cfRule type="colorScale" priority="230">
      <colorScale>
        <cfvo type="min"/>
        <cfvo type="max"/>
        <color rgb="FFFF7128"/>
        <color rgb="FFFFEF9C"/>
      </colorScale>
    </cfRule>
  </conditionalFormatting>
  <conditionalFormatting sqref="AX66:BB66">
    <cfRule type="cellIs" dxfId="5206" priority="228" operator="equal">
      <formula>"A"</formula>
    </cfRule>
    <cfRule type="cellIs" dxfId="5205" priority="229" operator="equal">
      <formula>"E"</formula>
    </cfRule>
  </conditionalFormatting>
  <conditionalFormatting sqref="AX66:BB66">
    <cfRule type="colorScale" priority="227">
      <colorScale>
        <cfvo type="min"/>
        <cfvo type="max"/>
        <color rgb="FFFF7128"/>
        <color rgb="FFFFEF9C"/>
      </colorScale>
    </cfRule>
  </conditionalFormatting>
  <conditionalFormatting sqref="AX66:BB66">
    <cfRule type="cellIs" dxfId="5204" priority="225" operator="equal">
      <formula>"A"</formula>
    </cfRule>
    <cfRule type="cellIs" dxfId="5203" priority="226" operator="equal">
      <formula>"E"</formula>
    </cfRule>
  </conditionalFormatting>
  <conditionalFormatting sqref="AX66:BB66">
    <cfRule type="colorScale" priority="224">
      <colorScale>
        <cfvo type="min"/>
        <cfvo type="max"/>
        <color rgb="FFFF7128"/>
        <color rgb="FFFFEF9C"/>
      </colorScale>
    </cfRule>
  </conditionalFormatting>
  <conditionalFormatting sqref="AX66:BB66">
    <cfRule type="cellIs" dxfId="5202" priority="222" operator="equal">
      <formula>"A"</formula>
    </cfRule>
    <cfRule type="cellIs" dxfId="5201" priority="223" operator="equal">
      <formula>"E"</formula>
    </cfRule>
  </conditionalFormatting>
  <conditionalFormatting sqref="AX66:BB66">
    <cfRule type="colorScale" priority="221">
      <colorScale>
        <cfvo type="min"/>
        <cfvo type="max"/>
        <color rgb="FFFF7128"/>
        <color rgb="FFFFEF9C"/>
      </colorScale>
    </cfRule>
  </conditionalFormatting>
  <conditionalFormatting sqref="AX66:BB66">
    <cfRule type="cellIs" dxfId="5200" priority="219" operator="equal">
      <formula>"A"</formula>
    </cfRule>
    <cfRule type="cellIs" dxfId="5199" priority="220" operator="equal">
      <formula>"E"</formula>
    </cfRule>
  </conditionalFormatting>
  <conditionalFormatting sqref="AX66:BB66">
    <cfRule type="colorScale" priority="218">
      <colorScale>
        <cfvo type="min"/>
        <cfvo type="max"/>
        <color rgb="FFFF7128"/>
        <color rgb="FFFFEF9C"/>
      </colorScale>
    </cfRule>
  </conditionalFormatting>
  <conditionalFormatting sqref="AX66:BB66">
    <cfRule type="cellIs" dxfId="5198" priority="216" operator="equal">
      <formula>"A"</formula>
    </cfRule>
    <cfRule type="cellIs" dxfId="5197" priority="217" operator="equal">
      <formula>"E"</formula>
    </cfRule>
  </conditionalFormatting>
  <conditionalFormatting sqref="AX66:BB66">
    <cfRule type="colorScale" priority="215">
      <colorScale>
        <cfvo type="min"/>
        <cfvo type="max"/>
        <color rgb="FFFF7128"/>
        <color rgb="FFFFEF9C"/>
      </colorScale>
    </cfRule>
  </conditionalFormatting>
  <conditionalFormatting sqref="AX66:BB66">
    <cfRule type="cellIs" dxfId="5196" priority="213" operator="equal">
      <formula>"A"</formula>
    </cfRule>
    <cfRule type="cellIs" dxfId="5195" priority="214" operator="equal">
      <formula>"E"</formula>
    </cfRule>
  </conditionalFormatting>
  <conditionalFormatting sqref="AX66:BB66">
    <cfRule type="colorScale" priority="212">
      <colorScale>
        <cfvo type="min"/>
        <cfvo type="max"/>
        <color rgb="FFFF7128"/>
        <color rgb="FFFFEF9C"/>
      </colorScale>
    </cfRule>
  </conditionalFormatting>
  <conditionalFormatting sqref="AX66:BB66">
    <cfRule type="cellIs" dxfId="5194" priority="210" operator="equal">
      <formula>"A"</formula>
    </cfRule>
    <cfRule type="cellIs" dxfId="5193" priority="211" operator="equal">
      <formula>"E"</formula>
    </cfRule>
  </conditionalFormatting>
  <conditionalFormatting sqref="AX66:BB66">
    <cfRule type="colorScale" priority="209">
      <colorScale>
        <cfvo type="min"/>
        <cfvo type="max"/>
        <color rgb="FFFF7128"/>
        <color rgb="FFFFEF9C"/>
      </colorScale>
    </cfRule>
  </conditionalFormatting>
  <conditionalFormatting sqref="AX66:BB66">
    <cfRule type="cellIs" dxfId="5192" priority="207" operator="equal">
      <formula>"A"</formula>
    </cfRule>
    <cfRule type="cellIs" dxfId="5191" priority="208" operator="equal">
      <formula>"E"</formula>
    </cfRule>
  </conditionalFormatting>
  <conditionalFormatting sqref="AX66:BB66">
    <cfRule type="colorScale" priority="206">
      <colorScale>
        <cfvo type="min"/>
        <cfvo type="max"/>
        <color rgb="FFFF7128"/>
        <color rgb="FFFFEF9C"/>
      </colorScale>
    </cfRule>
  </conditionalFormatting>
  <conditionalFormatting sqref="AX66:BB66">
    <cfRule type="cellIs" dxfId="5190" priority="204" operator="equal">
      <formula>"A"</formula>
    </cfRule>
    <cfRule type="cellIs" dxfId="5189" priority="205" operator="equal">
      <formula>"E"</formula>
    </cfRule>
  </conditionalFormatting>
  <conditionalFormatting sqref="AX66:BB66">
    <cfRule type="colorScale" priority="203">
      <colorScale>
        <cfvo type="min"/>
        <cfvo type="max"/>
        <color rgb="FFFF7128"/>
        <color rgb="FFFFEF9C"/>
      </colorScale>
    </cfRule>
  </conditionalFormatting>
  <conditionalFormatting sqref="AX68:BB68">
    <cfRule type="cellIs" dxfId="5188" priority="201" operator="equal">
      <formula>"A"</formula>
    </cfRule>
    <cfRule type="cellIs" dxfId="5187" priority="202" operator="equal">
      <formula>"E"</formula>
    </cfRule>
  </conditionalFormatting>
  <conditionalFormatting sqref="AX68:BB68">
    <cfRule type="colorScale" priority="200">
      <colorScale>
        <cfvo type="min"/>
        <cfvo type="max"/>
        <color rgb="FFFF7128"/>
        <color rgb="FFFFEF9C"/>
      </colorScale>
    </cfRule>
  </conditionalFormatting>
  <conditionalFormatting sqref="AX68:BB68">
    <cfRule type="cellIs" dxfId="5186" priority="198" operator="equal">
      <formula>"A"</formula>
    </cfRule>
    <cfRule type="cellIs" dxfId="5185" priority="199" operator="equal">
      <formula>"E"</formula>
    </cfRule>
  </conditionalFormatting>
  <conditionalFormatting sqref="AX68:BB68">
    <cfRule type="colorScale" priority="197">
      <colorScale>
        <cfvo type="min"/>
        <cfvo type="max"/>
        <color rgb="FFFF7128"/>
        <color rgb="FFFFEF9C"/>
      </colorScale>
    </cfRule>
  </conditionalFormatting>
  <conditionalFormatting sqref="AX68:BB68">
    <cfRule type="cellIs" dxfId="5184" priority="195" operator="equal">
      <formula>"A"</formula>
    </cfRule>
    <cfRule type="cellIs" dxfId="5183" priority="196" operator="equal">
      <formula>"E"</formula>
    </cfRule>
  </conditionalFormatting>
  <conditionalFormatting sqref="AX68:BB68">
    <cfRule type="colorScale" priority="194">
      <colorScale>
        <cfvo type="min"/>
        <cfvo type="max"/>
        <color rgb="FFFF7128"/>
        <color rgb="FFFFEF9C"/>
      </colorScale>
    </cfRule>
  </conditionalFormatting>
  <conditionalFormatting sqref="AX68:BB68">
    <cfRule type="cellIs" dxfId="5182" priority="192" operator="equal">
      <formula>"A"</formula>
    </cfRule>
    <cfRule type="cellIs" dxfId="5181" priority="193" operator="equal">
      <formula>"E"</formula>
    </cfRule>
  </conditionalFormatting>
  <conditionalFormatting sqref="AX68:BB68">
    <cfRule type="colorScale" priority="191">
      <colorScale>
        <cfvo type="min"/>
        <cfvo type="max"/>
        <color rgb="FFFF7128"/>
        <color rgb="FFFFEF9C"/>
      </colorScale>
    </cfRule>
  </conditionalFormatting>
  <conditionalFormatting sqref="AX68:BB68">
    <cfRule type="cellIs" dxfId="5180" priority="189" operator="equal">
      <formula>"A"</formula>
    </cfRule>
    <cfRule type="cellIs" dxfId="5179" priority="190" operator="equal">
      <formula>"E"</formula>
    </cfRule>
  </conditionalFormatting>
  <conditionalFormatting sqref="AX68:BB68">
    <cfRule type="colorScale" priority="188">
      <colorScale>
        <cfvo type="min"/>
        <cfvo type="max"/>
        <color rgb="FFFF7128"/>
        <color rgb="FFFFEF9C"/>
      </colorScale>
    </cfRule>
  </conditionalFormatting>
  <conditionalFormatting sqref="AX68:BB68">
    <cfRule type="cellIs" dxfId="5178" priority="186" operator="equal">
      <formula>"A"</formula>
    </cfRule>
    <cfRule type="cellIs" dxfId="5177" priority="187" operator="equal">
      <formula>"E"</formula>
    </cfRule>
  </conditionalFormatting>
  <conditionalFormatting sqref="AX68:BB68">
    <cfRule type="colorScale" priority="185">
      <colorScale>
        <cfvo type="min"/>
        <cfvo type="max"/>
        <color rgb="FFFF7128"/>
        <color rgb="FFFFEF9C"/>
      </colorScale>
    </cfRule>
  </conditionalFormatting>
  <conditionalFormatting sqref="AX68:BB68">
    <cfRule type="cellIs" dxfId="5176" priority="183" operator="equal">
      <formula>"A"</formula>
    </cfRule>
    <cfRule type="cellIs" dxfId="5175" priority="184" operator="equal">
      <formula>"E"</formula>
    </cfRule>
  </conditionalFormatting>
  <conditionalFormatting sqref="AX68:BB68">
    <cfRule type="colorScale" priority="182">
      <colorScale>
        <cfvo type="min"/>
        <cfvo type="max"/>
        <color rgb="FFFF7128"/>
        <color rgb="FFFFEF9C"/>
      </colorScale>
    </cfRule>
  </conditionalFormatting>
  <conditionalFormatting sqref="AX68:BB68">
    <cfRule type="cellIs" dxfId="5174" priority="180" operator="equal">
      <formula>"A"</formula>
    </cfRule>
    <cfRule type="cellIs" dxfId="5173" priority="181" operator="equal">
      <formula>"E"</formula>
    </cfRule>
  </conditionalFormatting>
  <conditionalFormatting sqref="AX68:BB68">
    <cfRule type="colorScale" priority="179">
      <colorScale>
        <cfvo type="min"/>
        <cfvo type="max"/>
        <color rgb="FFFF7128"/>
        <color rgb="FFFFEF9C"/>
      </colorScale>
    </cfRule>
  </conditionalFormatting>
  <conditionalFormatting sqref="AX68:BB68">
    <cfRule type="cellIs" dxfId="5172" priority="177" operator="equal">
      <formula>"A"</formula>
    </cfRule>
    <cfRule type="cellIs" dxfId="5171" priority="178" operator="equal">
      <formula>"E"</formula>
    </cfRule>
  </conditionalFormatting>
  <conditionalFormatting sqref="AX68:BB68">
    <cfRule type="colorScale" priority="176">
      <colorScale>
        <cfvo type="min"/>
        <cfvo type="max"/>
        <color rgb="FFFF7128"/>
        <color rgb="FFFFEF9C"/>
      </colorScale>
    </cfRule>
  </conditionalFormatting>
  <conditionalFormatting sqref="AX68:BB68">
    <cfRule type="cellIs" dxfId="5170" priority="174" operator="equal">
      <formula>"A"</formula>
    </cfRule>
    <cfRule type="cellIs" dxfId="5169" priority="175" operator="equal">
      <formula>"E"</formula>
    </cfRule>
  </conditionalFormatting>
  <conditionalFormatting sqref="AX68:BB68">
    <cfRule type="colorScale" priority="173">
      <colorScale>
        <cfvo type="min"/>
        <cfvo type="max"/>
        <color rgb="FFFF7128"/>
        <color rgb="FFFFEF9C"/>
      </colorScale>
    </cfRule>
  </conditionalFormatting>
  <conditionalFormatting sqref="AX68:BB68">
    <cfRule type="cellIs" dxfId="5168" priority="171" operator="equal">
      <formula>"A"</formula>
    </cfRule>
    <cfRule type="cellIs" dxfId="5167" priority="172" operator="equal">
      <formula>"E"</formula>
    </cfRule>
  </conditionalFormatting>
  <conditionalFormatting sqref="AX68:BB68">
    <cfRule type="colorScale" priority="170">
      <colorScale>
        <cfvo type="min"/>
        <cfvo type="max"/>
        <color rgb="FFFF7128"/>
        <color rgb="FFFFEF9C"/>
      </colorScale>
    </cfRule>
  </conditionalFormatting>
  <conditionalFormatting sqref="AX70:BB70">
    <cfRule type="cellIs" dxfId="5166" priority="168" operator="equal">
      <formula>"A"</formula>
    </cfRule>
    <cfRule type="cellIs" dxfId="5165" priority="169" operator="equal">
      <formula>"E"</formula>
    </cfRule>
  </conditionalFormatting>
  <conditionalFormatting sqref="AX70:BB70">
    <cfRule type="colorScale" priority="167">
      <colorScale>
        <cfvo type="min"/>
        <cfvo type="max"/>
        <color rgb="FFFF7128"/>
        <color rgb="FFFFEF9C"/>
      </colorScale>
    </cfRule>
  </conditionalFormatting>
  <conditionalFormatting sqref="AX70:BB70">
    <cfRule type="cellIs" dxfId="5164" priority="165" operator="equal">
      <formula>"A"</formula>
    </cfRule>
    <cfRule type="cellIs" dxfId="5163" priority="166" operator="equal">
      <formula>"E"</formula>
    </cfRule>
  </conditionalFormatting>
  <conditionalFormatting sqref="AX70:BB70">
    <cfRule type="colorScale" priority="164">
      <colorScale>
        <cfvo type="min"/>
        <cfvo type="max"/>
        <color rgb="FFFF7128"/>
        <color rgb="FFFFEF9C"/>
      </colorScale>
    </cfRule>
  </conditionalFormatting>
  <conditionalFormatting sqref="AX70:BB70">
    <cfRule type="cellIs" dxfId="5162" priority="162" operator="equal">
      <formula>"A"</formula>
    </cfRule>
    <cfRule type="cellIs" dxfId="5161" priority="163" operator="equal">
      <formula>"E"</formula>
    </cfRule>
  </conditionalFormatting>
  <conditionalFormatting sqref="AX70:BB70">
    <cfRule type="colorScale" priority="161">
      <colorScale>
        <cfvo type="min"/>
        <cfvo type="max"/>
        <color rgb="FFFF7128"/>
        <color rgb="FFFFEF9C"/>
      </colorScale>
    </cfRule>
  </conditionalFormatting>
  <conditionalFormatting sqref="AX70:BB70">
    <cfRule type="cellIs" dxfId="5160" priority="159" operator="equal">
      <formula>"A"</formula>
    </cfRule>
    <cfRule type="cellIs" dxfId="5159" priority="160" operator="equal">
      <formula>"E"</formula>
    </cfRule>
  </conditionalFormatting>
  <conditionalFormatting sqref="AX70:BB70">
    <cfRule type="colorScale" priority="158">
      <colorScale>
        <cfvo type="min"/>
        <cfvo type="max"/>
        <color rgb="FFFF7128"/>
        <color rgb="FFFFEF9C"/>
      </colorScale>
    </cfRule>
  </conditionalFormatting>
  <conditionalFormatting sqref="AX70:BB70">
    <cfRule type="cellIs" dxfId="5158" priority="156" operator="equal">
      <formula>"A"</formula>
    </cfRule>
    <cfRule type="cellIs" dxfId="5157" priority="157" operator="equal">
      <formula>"E"</formula>
    </cfRule>
  </conditionalFormatting>
  <conditionalFormatting sqref="AX70:BB70">
    <cfRule type="colorScale" priority="155">
      <colorScale>
        <cfvo type="min"/>
        <cfvo type="max"/>
        <color rgb="FFFF7128"/>
        <color rgb="FFFFEF9C"/>
      </colorScale>
    </cfRule>
  </conditionalFormatting>
  <conditionalFormatting sqref="AX70:BB70">
    <cfRule type="cellIs" dxfId="5156" priority="153" operator="equal">
      <formula>"A"</formula>
    </cfRule>
    <cfRule type="cellIs" dxfId="5155" priority="154" operator="equal">
      <formula>"E"</formula>
    </cfRule>
  </conditionalFormatting>
  <conditionalFormatting sqref="AX70:BB70">
    <cfRule type="colorScale" priority="152">
      <colorScale>
        <cfvo type="min"/>
        <cfvo type="max"/>
        <color rgb="FFFF7128"/>
        <color rgb="FFFFEF9C"/>
      </colorScale>
    </cfRule>
  </conditionalFormatting>
  <conditionalFormatting sqref="AX70:BB70">
    <cfRule type="cellIs" dxfId="5154" priority="150" operator="equal">
      <formula>"A"</formula>
    </cfRule>
    <cfRule type="cellIs" dxfId="5153" priority="151" operator="equal">
      <formula>"E"</formula>
    </cfRule>
  </conditionalFormatting>
  <conditionalFormatting sqref="AX70:BB70">
    <cfRule type="colorScale" priority="149">
      <colorScale>
        <cfvo type="min"/>
        <cfvo type="max"/>
        <color rgb="FFFF7128"/>
        <color rgb="FFFFEF9C"/>
      </colorScale>
    </cfRule>
  </conditionalFormatting>
  <conditionalFormatting sqref="AX70:BB70">
    <cfRule type="cellIs" dxfId="5152" priority="147" operator="equal">
      <formula>"A"</formula>
    </cfRule>
    <cfRule type="cellIs" dxfId="5151" priority="148" operator="equal">
      <formula>"E"</formula>
    </cfRule>
  </conditionalFormatting>
  <conditionalFormatting sqref="AX70:BB70">
    <cfRule type="colorScale" priority="146">
      <colorScale>
        <cfvo type="min"/>
        <cfvo type="max"/>
        <color rgb="FFFF7128"/>
        <color rgb="FFFFEF9C"/>
      </colorScale>
    </cfRule>
  </conditionalFormatting>
  <conditionalFormatting sqref="AX70:BB70">
    <cfRule type="cellIs" dxfId="5150" priority="144" operator="equal">
      <formula>"A"</formula>
    </cfRule>
    <cfRule type="cellIs" dxfId="5149" priority="145" operator="equal">
      <formula>"E"</formula>
    </cfRule>
  </conditionalFormatting>
  <conditionalFormatting sqref="AX70:BB70">
    <cfRule type="colorScale" priority="143">
      <colorScale>
        <cfvo type="min"/>
        <cfvo type="max"/>
        <color rgb="FFFF7128"/>
        <color rgb="FFFFEF9C"/>
      </colorScale>
    </cfRule>
  </conditionalFormatting>
  <conditionalFormatting sqref="AX70:BB70">
    <cfRule type="cellIs" dxfId="5148" priority="141" operator="equal">
      <formula>"A"</formula>
    </cfRule>
    <cfRule type="cellIs" dxfId="5147" priority="142" operator="equal">
      <formula>"E"</formula>
    </cfRule>
  </conditionalFormatting>
  <conditionalFormatting sqref="AX70:BB70">
    <cfRule type="colorScale" priority="140">
      <colorScale>
        <cfvo type="min"/>
        <cfvo type="max"/>
        <color rgb="FFFF7128"/>
        <color rgb="FFFFEF9C"/>
      </colorScale>
    </cfRule>
  </conditionalFormatting>
  <conditionalFormatting sqref="AX70:BB70">
    <cfRule type="cellIs" dxfId="5146" priority="138" operator="equal">
      <formula>"A"</formula>
    </cfRule>
    <cfRule type="cellIs" dxfId="5145" priority="139" operator="equal">
      <formula>"E"</formula>
    </cfRule>
  </conditionalFormatting>
  <conditionalFormatting sqref="AX70:BB70">
    <cfRule type="colorScale" priority="137">
      <colorScale>
        <cfvo type="min"/>
        <cfvo type="max"/>
        <color rgb="FFFF7128"/>
        <color rgb="FFFFEF9C"/>
      </colorScale>
    </cfRule>
  </conditionalFormatting>
  <conditionalFormatting sqref="P5:AW8">
    <cfRule type="cellIs" dxfId="5144" priority="72" operator="equal">
      <formula>"a"</formula>
    </cfRule>
  </conditionalFormatting>
  <conditionalFormatting sqref="P5:AW8">
    <cfRule type="cellIs" dxfId="5143" priority="68" operator="equal">
      <formula>"b"</formula>
    </cfRule>
    <cfRule type="cellIs" dxfId="5142" priority="69" operator="equal">
      <formula>"e"</formula>
    </cfRule>
    <cfRule type="cellIs" dxfId="5141" priority="70" operator="equal">
      <formula>"c"</formula>
    </cfRule>
    <cfRule type="cellIs" dxfId="5140" priority="71" operator="equal">
      <formula>"n"</formula>
    </cfRule>
  </conditionalFormatting>
  <conditionalFormatting sqref="P10:AW11">
    <cfRule type="cellIs" dxfId="5139" priority="64" operator="equal">
      <formula>"a"</formula>
    </cfRule>
  </conditionalFormatting>
  <conditionalFormatting sqref="P10:AW11">
    <cfRule type="cellIs" dxfId="5138" priority="60" operator="equal">
      <formula>"b"</formula>
    </cfRule>
    <cfRule type="cellIs" dxfId="5137" priority="61" operator="equal">
      <formula>"e"</formula>
    </cfRule>
    <cfRule type="cellIs" dxfId="5136" priority="62" operator="equal">
      <formula>"c"</formula>
    </cfRule>
    <cfRule type="cellIs" dxfId="5135" priority="63" operator="equal">
      <formula>"n"</formula>
    </cfRule>
  </conditionalFormatting>
  <conditionalFormatting sqref="P13:AW16">
    <cfRule type="cellIs" dxfId="5134" priority="56" operator="equal">
      <formula>"a"</formula>
    </cfRule>
  </conditionalFormatting>
  <conditionalFormatting sqref="P13:AW16">
    <cfRule type="cellIs" dxfId="5133" priority="52" operator="equal">
      <formula>"b"</formula>
    </cfRule>
    <cfRule type="cellIs" dxfId="5132" priority="53" operator="equal">
      <formula>"e"</formula>
    </cfRule>
    <cfRule type="cellIs" dxfId="5131" priority="54" operator="equal">
      <formula>"c"</formula>
    </cfRule>
    <cfRule type="cellIs" dxfId="5130" priority="55" operator="equal">
      <formula>"n"</formula>
    </cfRule>
  </conditionalFormatting>
  <conditionalFormatting sqref="P30:AW31">
    <cfRule type="cellIs" dxfId="5129" priority="48" operator="equal">
      <formula>"a"</formula>
    </cfRule>
  </conditionalFormatting>
  <conditionalFormatting sqref="P30:AW31">
    <cfRule type="cellIs" dxfId="5128" priority="44" operator="equal">
      <formula>"b"</formula>
    </cfRule>
    <cfRule type="cellIs" dxfId="5127" priority="45" operator="equal">
      <formula>"e"</formula>
    </cfRule>
    <cfRule type="cellIs" dxfId="5126" priority="46" operator="equal">
      <formula>"c"</formula>
    </cfRule>
    <cfRule type="cellIs" dxfId="5125" priority="47" operator="equal">
      <formula>"n"</formula>
    </cfRule>
  </conditionalFormatting>
  <conditionalFormatting sqref="P59:AW59">
    <cfRule type="cellIs" dxfId="5124" priority="37" operator="equal">
      <formula>"a"</formula>
    </cfRule>
  </conditionalFormatting>
  <conditionalFormatting sqref="P59:AW59">
    <cfRule type="cellIs" dxfId="5123" priority="33" operator="equal">
      <formula>"b"</formula>
    </cfRule>
    <cfRule type="cellIs" dxfId="5122" priority="34" operator="equal">
      <formula>"e"</formula>
    </cfRule>
    <cfRule type="cellIs" dxfId="5121" priority="35" operator="equal">
      <formula>"c"</formula>
    </cfRule>
    <cfRule type="cellIs" dxfId="5120" priority="36" operator="equal">
      <formula>"n"</formula>
    </cfRule>
  </conditionalFormatting>
  <conditionalFormatting sqref="P63:AW63">
    <cfRule type="cellIs" dxfId="5119" priority="29" operator="equal">
      <formula>"a"</formula>
    </cfRule>
  </conditionalFormatting>
  <conditionalFormatting sqref="P63:AW63">
    <cfRule type="cellIs" dxfId="5118" priority="25" operator="equal">
      <formula>"b"</formula>
    </cfRule>
    <cfRule type="cellIs" dxfId="5117" priority="26" operator="equal">
      <formula>"e"</formula>
    </cfRule>
    <cfRule type="cellIs" dxfId="5116" priority="27" operator="equal">
      <formula>"c"</formula>
    </cfRule>
    <cfRule type="cellIs" dxfId="5115" priority="28" operator="equal">
      <formula>"n"</formula>
    </cfRule>
  </conditionalFormatting>
  <conditionalFormatting sqref="P65:AW65">
    <cfRule type="cellIs" dxfId="5114" priority="21" operator="equal">
      <formula>"a"</formula>
    </cfRule>
  </conditionalFormatting>
  <conditionalFormatting sqref="P65:AW65">
    <cfRule type="cellIs" dxfId="5113" priority="17" operator="equal">
      <formula>"b"</formula>
    </cfRule>
    <cfRule type="cellIs" dxfId="5112" priority="18" operator="equal">
      <formula>"e"</formula>
    </cfRule>
    <cfRule type="cellIs" dxfId="5111" priority="19" operator="equal">
      <formula>"c"</formula>
    </cfRule>
    <cfRule type="cellIs" dxfId="5110" priority="20" operator="equal">
      <formula>"n"</formula>
    </cfRule>
  </conditionalFormatting>
  <conditionalFormatting sqref="P67:AW67">
    <cfRule type="cellIs" dxfId="5109" priority="13" operator="equal">
      <formula>"a"</formula>
    </cfRule>
  </conditionalFormatting>
  <conditionalFormatting sqref="P67:AW67">
    <cfRule type="cellIs" dxfId="5108" priority="9" operator="equal">
      <formula>"b"</formula>
    </cfRule>
    <cfRule type="cellIs" dxfId="5107" priority="10" operator="equal">
      <formula>"e"</formula>
    </cfRule>
    <cfRule type="cellIs" dxfId="5106" priority="11" operator="equal">
      <formula>"c"</formula>
    </cfRule>
    <cfRule type="cellIs" dxfId="5105" priority="12" operator="equal">
      <formula>"n"</formula>
    </cfRule>
  </conditionalFormatting>
  <conditionalFormatting sqref="P69:AW69">
    <cfRule type="cellIs" dxfId="5104" priority="5" operator="equal">
      <formula>"a"</formula>
    </cfRule>
  </conditionalFormatting>
  <conditionalFormatting sqref="P69:AW69">
    <cfRule type="cellIs" dxfId="5103" priority="1" operator="equal">
      <formula>"b"</formula>
    </cfRule>
    <cfRule type="cellIs" dxfId="5102" priority="2" operator="equal">
      <formula>"e"</formula>
    </cfRule>
    <cfRule type="cellIs" dxfId="5101" priority="3" operator="equal">
      <formula>"c"</formula>
    </cfRule>
    <cfRule type="cellIs" dxfId="5100" priority="4" operator="equal">
      <formula>"n"</formula>
    </cfRule>
  </conditionalFormatting>
  <dataValidations count="1">
    <dataValidation type="list" allowBlank="1" showInputMessage="1" showErrorMessage="1" sqref="P35:AW51 P5:AW32 P55:AW70">
      <formula1>$BJ$2:$BJ$6</formula1>
    </dataValidation>
  </dataValidations>
  <pageMargins left="0.70866141732283472" right="0.70866141732283472" top="0.74803149606299213" bottom="0.74803149606299213" header="0.31496062992125984" footer="0.31496062992125984"/>
  <pageSetup paperSize="8" scale="50" orientation="landscape" horizontalDpi="4294967293" r:id="rId1"/>
  <headerFooter differentFirst="1">
    <oddHeader>&amp;C&amp;"-,Bold"&amp;22Hampshire Mathematics Team Assessment Model
&amp;"-,Regular"&amp;16Version 1: March 2015&amp;R&amp;"-,Bold"&amp;18Class:</oddHeader>
    <firstHeader>&amp;L&amp;G&amp;C&amp;"-,Bold"&amp;22Hampshire English Team Assessment Model&amp;"-,Regular"&amp;11
&amp;14July 2015</firstHeader>
    <firstFooter>&amp;L&amp;F</firstFooter>
  </headerFooter>
  <legacyDrawingHF r:id="rId2"/>
  <extLst>
    <ext xmlns:x14="http://schemas.microsoft.com/office/spreadsheetml/2009/9/main" uri="{78C0D931-6437-407d-A8EE-F0AAD7539E65}">
      <x14:conditionalFormattings>
        <x14:conditionalFormatting xmlns:xm="http://schemas.microsoft.com/office/excel/2006/main">
          <x14:cfRule type="containsText" priority="304" operator="containsText" id="{337165A8-3BAE-498A-93A6-260375E1AB50}">
            <xm:f>NOT(ISERROR(SEARCH("B",P18)))</xm:f>
            <xm:f>"B"</xm:f>
            <x14:dxf>
              <font>
                <color theme="0"/>
              </font>
              <fill>
                <patternFill>
                  <bgColor rgb="FF7030A0"/>
                </patternFill>
              </fill>
            </x14:dxf>
          </x14:cfRule>
          <x14:cfRule type="containsText" priority="305" operator="containsText" id="{68189ADE-4A67-449B-AE16-62F859EDE096}">
            <xm:f>NOT(ISERROR(SEARCH("N",P18)))</xm:f>
            <xm:f>"N"</xm:f>
            <x14:dxf>
              <font>
                <color rgb="FF9C0006"/>
              </font>
              <fill>
                <patternFill>
                  <bgColor rgb="FFFFC7CE"/>
                </patternFill>
              </fill>
            </x14:dxf>
          </x14:cfRule>
          <x14:cfRule type="containsText" priority="306" operator="containsText" id="{FD687C6F-322A-4E3E-8368-36D8508353DC}">
            <xm:f>NOT(ISERROR(SEARCH("C",P18)))</xm:f>
            <xm:f>"C"</xm:f>
            <x14:dxf>
              <font>
                <color rgb="FF006100"/>
              </font>
              <fill>
                <patternFill>
                  <bgColor rgb="FFC6EFCE"/>
                </patternFill>
              </fill>
            </x14:dxf>
          </x14:cfRule>
          <xm:sqref>P18:AW19</xm:sqref>
        </x14:conditionalFormatting>
        <x14:conditionalFormatting xmlns:xm="http://schemas.microsoft.com/office/excel/2006/main">
          <x14:cfRule type="containsText" priority="302" operator="containsText" id="{4B5CAE81-FB50-4DE9-B3A5-72D6947FAE0A}">
            <xm:f>NOT(ISERROR(SEARCH("N",P21)))</xm:f>
            <xm:f>"N"</xm:f>
            <x14:dxf>
              <font>
                <color rgb="FF9C0006"/>
              </font>
              <fill>
                <patternFill>
                  <bgColor rgb="FFFFC7CE"/>
                </patternFill>
              </fill>
            </x14:dxf>
          </x14:cfRule>
          <x14:cfRule type="containsText" priority="303" operator="containsText" id="{594D90DE-8ACD-423A-B0C2-994E5334DD06}">
            <xm:f>NOT(ISERROR(SEARCH("C",P21)))</xm:f>
            <xm:f>"C"</xm:f>
            <x14:dxf>
              <font>
                <color rgb="FF006100"/>
              </font>
              <fill>
                <patternFill>
                  <bgColor rgb="FFC6EFCE"/>
                </patternFill>
              </fill>
            </x14:dxf>
          </x14:cfRule>
          <x14:cfRule type="containsText" priority="562" operator="containsText" id="{92140AFB-D776-45EF-828D-A935AB58596C}">
            <xm:f>NOT(ISERROR(SEARCH("B",P21)))</xm:f>
            <xm:f>"B"</xm:f>
            <x14:dxf>
              <font>
                <color theme="0"/>
              </font>
              <fill>
                <patternFill>
                  <bgColor rgb="FF7030A0"/>
                </patternFill>
              </fill>
            </x14:dxf>
          </x14:cfRule>
          <xm:sqref>P32:AW32 P21:AW23</xm:sqref>
        </x14:conditionalFormatting>
        <x14:conditionalFormatting xmlns:xm="http://schemas.microsoft.com/office/excel/2006/main">
          <x14:cfRule type="containsText" priority="563" operator="containsText" id="{4685AB17-9C71-456B-9661-40B226762D33}">
            <xm:f>NOT(ISERROR(SEARCH("B",P25)))</xm:f>
            <xm:f>"B"</xm:f>
            <x14:dxf>
              <font>
                <color theme="0"/>
              </font>
              <fill>
                <patternFill>
                  <bgColor rgb="FF7030A0"/>
                </patternFill>
              </fill>
            </x14:dxf>
          </x14:cfRule>
          <xm:sqref>P25:AW25 P38:AW38 P27:AW28</xm:sqref>
        </x14:conditionalFormatting>
        <x14:conditionalFormatting xmlns:xm="http://schemas.microsoft.com/office/excel/2006/main">
          <x14:cfRule type="containsText" priority="566" operator="containsText" id="{B038FB7E-7138-4409-BD05-539BF58F19D1}">
            <xm:f>NOT(ISERROR(SEARCH("B",P35)))</xm:f>
            <xm:f>"B"</xm:f>
            <x14:dxf>
              <font>
                <color theme="0"/>
              </font>
              <fill>
                <patternFill>
                  <bgColor rgb="FF7030A0"/>
                </patternFill>
              </fill>
            </x14:dxf>
          </x14:cfRule>
          <xm:sqref>P35:AW36</xm:sqref>
        </x14:conditionalFormatting>
        <x14:conditionalFormatting xmlns:xm="http://schemas.microsoft.com/office/excel/2006/main">
          <x14:cfRule type="containsText" priority="568" operator="containsText" id="{75C00E7B-2606-4567-BD33-EA3ED628A5E4}">
            <xm:f>NOT(ISERROR(SEARCH("B",P40)))</xm:f>
            <xm:f>"B"</xm:f>
            <x14:dxf>
              <font>
                <color theme="0"/>
              </font>
              <fill>
                <patternFill>
                  <bgColor rgb="FF7030A0"/>
                </patternFill>
              </fill>
            </x14:dxf>
          </x14:cfRule>
          <xm:sqref>P40:AW40</xm:sqref>
        </x14:conditionalFormatting>
        <x14:conditionalFormatting xmlns:xm="http://schemas.microsoft.com/office/excel/2006/main">
          <x14:cfRule type="containsText" priority="569" operator="containsText" id="{6CAC75E9-BFD3-4D0D-A891-95C0C57683E2}">
            <xm:f>NOT(ISERROR(SEARCH("B",P42)))</xm:f>
            <xm:f>"B"</xm:f>
            <x14:dxf>
              <font>
                <color theme="0"/>
              </font>
              <fill>
                <patternFill>
                  <bgColor rgb="FF7030A0"/>
                </patternFill>
              </fill>
            </x14:dxf>
          </x14:cfRule>
          <xm:sqref>P42:AW42</xm:sqref>
        </x14:conditionalFormatting>
        <x14:conditionalFormatting xmlns:xm="http://schemas.microsoft.com/office/excel/2006/main">
          <x14:cfRule type="containsText" priority="570" operator="containsText" id="{DD575877-14C7-49C7-BCE8-B419566AAB60}">
            <xm:f>NOT(ISERROR(SEARCH("B",P44)))</xm:f>
            <xm:f>"B"</xm:f>
            <x14:dxf>
              <font>
                <color theme="0"/>
              </font>
              <fill>
                <patternFill>
                  <bgColor rgb="FF7030A0"/>
                </patternFill>
              </fill>
            </x14:dxf>
          </x14:cfRule>
          <xm:sqref>P44:AW44</xm:sqref>
        </x14:conditionalFormatting>
        <x14:conditionalFormatting xmlns:xm="http://schemas.microsoft.com/office/excel/2006/main">
          <x14:cfRule type="containsText" priority="571" operator="containsText" id="{90611F38-D88F-4D82-874F-F9BDF080779A}">
            <xm:f>NOT(ISERROR(SEARCH("B",P46)))</xm:f>
            <xm:f>"B"</xm:f>
            <x14:dxf>
              <font>
                <color theme="0"/>
              </font>
              <fill>
                <patternFill>
                  <bgColor rgb="FF7030A0"/>
                </patternFill>
              </fill>
            </x14:dxf>
          </x14:cfRule>
          <xm:sqref>P46:AW46</xm:sqref>
        </x14:conditionalFormatting>
        <x14:conditionalFormatting xmlns:xm="http://schemas.microsoft.com/office/excel/2006/main">
          <x14:cfRule type="containsText" priority="572" operator="containsText" id="{08F54707-52D4-4D19-B323-F5641F2EDA7A}">
            <xm:f>NOT(ISERROR(SEARCH("B",P48)))</xm:f>
            <xm:f>"B"</xm:f>
            <x14:dxf>
              <font>
                <color theme="0"/>
              </font>
              <fill>
                <patternFill>
                  <bgColor rgb="FF7030A0"/>
                </patternFill>
              </fill>
            </x14:dxf>
          </x14:cfRule>
          <xm:sqref>P48:AW48</xm:sqref>
        </x14:conditionalFormatting>
        <x14:conditionalFormatting xmlns:xm="http://schemas.microsoft.com/office/excel/2006/main">
          <x14:cfRule type="containsText" priority="573" operator="containsText" id="{F67473CF-3232-46E0-AF38-F9E9E4620FDE}">
            <xm:f>NOT(ISERROR(SEARCH("B",P55)))</xm:f>
            <xm:f>"B"</xm:f>
            <x14:dxf>
              <font>
                <color theme="0"/>
              </font>
              <fill>
                <patternFill>
                  <bgColor rgb="FF7030A0"/>
                </patternFill>
              </fill>
            </x14:dxf>
          </x14:cfRule>
          <xm:sqref>P55:AW55</xm:sqref>
        </x14:conditionalFormatting>
        <x14:conditionalFormatting xmlns:xm="http://schemas.microsoft.com/office/excel/2006/main">
          <x14:cfRule type="containsText" priority="574" operator="containsText" id="{14030ABC-A22B-424A-AC96-09D30B6BB346}">
            <xm:f>NOT(ISERROR(SEARCH("B",P57)))</xm:f>
            <xm:f>"B"</xm:f>
            <x14:dxf>
              <font>
                <color theme="0"/>
              </font>
              <fill>
                <patternFill>
                  <bgColor rgb="FF7030A0"/>
                </patternFill>
              </fill>
            </x14:dxf>
          </x14:cfRule>
          <xm:sqref>P57:AW57</xm:sqref>
        </x14:conditionalFormatting>
        <x14:conditionalFormatting xmlns:xm="http://schemas.microsoft.com/office/excel/2006/main">
          <x14:cfRule type="containsText" priority="576" operator="containsText" id="{3E64474B-8DDC-4055-92CB-83B219A46B3A}">
            <xm:f>NOT(ISERROR(SEARCH("B",AX32)))</xm:f>
            <xm:f>"B"</xm:f>
            <x14:dxf>
              <font>
                <color theme="0"/>
              </font>
              <fill>
                <patternFill>
                  <bgColor rgb="FF7030A0"/>
                </patternFill>
              </fill>
            </x14:dxf>
          </x14:cfRule>
          <xm:sqref>AX32:BB32</xm:sqref>
        </x14:conditionalFormatting>
        <x14:conditionalFormatting xmlns:xm="http://schemas.microsoft.com/office/excel/2006/main">
          <x14:cfRule type="containsText" priority="577" operator="containsText" id="{BB4C3778-3565-4546-AC54-F94BE5D45931}">
            <xm:f>NOT(ISERROR(SEARCH("B",AX34)))</xm:f>
            <xm:f>"B"</xm:f>
            <x14:dxf>
              <font>
                <color theme="0"/>
              </font>
              <fill>
                <patternFill>
                  <bgColor rgb="FF7030A0"/>
                </patternFill>
              </fill>
            </x14:dxf>
          </x14:cfRule>
          <xm:sqref>AX34:BB34</xm:sqref>
        </x14:conditionalFormatting>
        <x14:conditionalFormatting xmlns:xm="http://schemas.microsoft.com/office/excel/2006/main">
          <x14:cfRule type="containsText" priority="578" operator="containsText" id="{32AB27DF-9F19-478D-B2E3-ED76EAA1843C}">
            <xm:f>NOT(ISERROR(SEARCH("B",AX37)))</xm:f>
            <xm:f>"B"</xm:f>
            <x14:dxf>
              <font>
                <color theme="0"/>
              </font>
              <fill>
                <patternFill>
                  <bgColor rgb="FF7030A0"/>
                </patternFill>
              </fill>
            </x14:dxf>
          </x14:cfRule>
          <xm:sqref>AX37:BB37</xm:sqref>
        </x14:conditionalFormatting>
        <x14:conditionalFormatting xmlns:xm="http://schemas.microsoft.com/office/excel/2006/main">
          <x14:cfRule type="containsText" priority="579" operator="containsText" id="{53D575E7-1143-4B46-9C89-8A434A9AB90D}">
            <xm:f>NOT(ISERROR(SEARCH("B",AX39)))</xm:f>
            <xm:f>"B"</xm:f>
            <x14:dxf>
              <font>
                <color theme="0"/>
              </font>
              <fill>
                <patternFill>
                  <bgColor rgb="FF7030A0"/>
                </patternFill>
              </fill>
            </x14:dxf>
          </x14:cfRule>
          <xm:sqref>AX39:BB39</xm:sqref>
        </x14:conditionalFormatting>
        <x14:conditionalFormatting xmlns:xm="http://schemas.microsoft.com/office/excel/2006/main">
          <x14:cfRule type="containsText" priority="580" operator="containsText" id="{CB60DBAD-4A29-4DAF-8C1C-8969EAED1F18}">
            <xm:f>NOT(ISERROR(SEARCH("B",AX41)))</xm:f>
            <xm:f>"B"</xm:f>
            <x14:dxf>
              <font>
                <color theme="0"/>
              </font>
              <fill>
                <patternFill>
                  <bgColor rgb="FF7030A0"/>
                </patternFill>
              </fill>
            </x14:dxf>
          </x14:cfRule>
          <xm:sqref>AX41:BB41</xm:sqref>
        </x14:conditionalFormatting>
        <x14:conditionalFormatting xmlns:xm="http://schemas.microsoft.com/office/excel/2006/main">
          <x14:cfRule type="containsText" priority="581" operator="containsText" id="{90B0FA5D-E923-4821-BCDE-9EE1B1548900}">
            <xm:f>NOT(ISERROR(SEARCH("B",AX43)))</xm:f>
            <xm:f>"B"</xm:f>
            <x14:dxf>
              <font>
                <color theme="0"/>
              </font>
              <fill>
                <patternFill>
                  <bgColor rgb="FF7030A0"/>
                </patternFill>
              </fill>
            </x14:dxf>
          </x14:cfRule>
          <xm:sqref>AX43:BB43</xm:sqref>
        </x14:conditionalFormatting>
        <x14:conditionalFormatting xmlns:xm="http://schemas.microsoft.com/office/excel/2006/main">
          <x14:cfRule type="containsText" priority="582" operator="containsText" id="{DDCB6EAC-0119-49B3-AA08-16B9FC66C191}">
            <xm:f>NOT(ISERROR(SEARCH("B",AX45)))</xm:f>
            <xm:f>"B"</xm:f>
            <x14:dxf>
              <font>
                <color theme="0"/>
              </font>
              <fill>
                <patternFill>
                  <bgColor rgb="FF7030A0"/>
                </patternFill>
              </fill>
            </x14:dxf>
          </x14:cfRule>
          <xm:sqref>AX45:BB45</xm:sqref>
        </x14:conditionalFormatting>
        <x14:conditionalFormatting xmlns:xm="http://schemas.microsoft.com/office/excel/2006/main">
          <x14:cfRule type="containsText" priority="583" operator="containsText" id="{2B9EE1EC-2E6A-4550-82A9-E0B4728E16B6}">
            <xm:f>NOT(ISERROR(SEARCH("B",AX47)))</xm:f>
            <xm:f>"B"</xm:f>
            <x14:dxf>
              <font>
                <color theme="0"/>
              </font>
              <fill>
                <patternFill>
                  <bgColor rgb="FF7030A0"/>
                </patternFill>
              </fill>
            </x14:dxf>
          </x14:cfRule>
          <xm:sqref>AX47:BB47</xm:sqref>
        </x14:conditionalFormatting>
        <x14:conditionalFormatting xmlns:xm="http://schemas.microsoft.com/office/excel/2006/main">
          <x14:cfRule type="containsText" priority="584" operator="containsText" id="{8FE66EE3-2077-486E-9757-68B8DAB4BFDC}">
            <xm:f>NOT(ISERROR(SEARCH("B",AX49)))</xm:f>
            <xm:f>"B"</xm:f>
            <x14:dxf>
              <font>
                <color theme="0"/>
              </font>
              <fill>
                <patternFill>
                  <bgColor rgb="FF7030A0"/>
                </patternFill>
              </fill>
            </x14:dxf>
          </x14:cfRule>
          <xm:sqref>AX49:BB49</xm:sqref>
        </x14:conditionalFormatting>
        <x14:conditionalFormatting xmlns:xm="http://schemas.microsoft.com/office/excel/2006/main">
          <x14:cfRule type="containsText" priority="585" operator="containsText" id="{E1A679A2-3663-490F-A3DD-011081FD4B03}">
            <xm:f>NOT(ISERROR(SEARCH("B",AX52)))</xm:f>
            <xm:f>"B"</xm:f>
            <x14:dxf>
              <font>
                <color theme="0"/>
              </font>
              <fill>
                <patternFill>
                  <bgColor rgb="FF7030A0"/>
                </patternFill>
              </fill>
            </x14:dxf>
          </x14:cfRule>
          <xm:sqref>AX52:BB52</xm:sqref>
        </x14:conditionalFormatting>
        <x14:conditionalFormatting xmlns:xm="http://schemas.microsoft.com/office/excel/2006/main">
          <x14:cfRule type="containsText" priority="586" operator="containsText" id="{6461A3FB-BE8A-4A30-831C-EABA9C12B2C4}">
            <xm:f>NOT(ISERROR(SEARCH("B",AX54)))</xm:f>
            <xm:f>"B"</xm:f>
            <x14:dxf>
              <font>
                <color theme="0"/>
              </font>
              <fill>
                <patternFill>
                  <bgColor rgb="FF7030A0"/>
                </patternFill>
              </fill>
            </x14:dxf>
          </x14:cfRule>
          <xm:sqref>AX54:BB54</xm:sqref>
        </x14:conditionalFormatting>
        <x14:conditionalFormatting xmlns:xm="http://schemas.microsoft.com/office/excel/2006/main">
          <x14:cfRule type="containsText" priority="587" operator="containsText" id="{B546E7CB-D233-4185-8E59-80BE21ADD821}">
            <xm:f>NOT(ISERROR(SEARCH("B",AX56)))</xm:f>
            <xm:f>"B"</xm:f>
            <x14:dxf>
              <font>
                <color theme="0"/>
              </font>
              <fill>
                <patternFill>
                  <bgColor rgb="FF7030A0"/>
                </patternFill>
              </fill>
            </x14:dxf>
          </x14:cfRule>
          <xm:sqref>AX56:BB56</xm:sqref>
        </x14:conditionalFormatting>
        <x14:conditionalFormatting xmlns:xm="http://schemas.microsoft.com/office/excel/2006/main">
          <x14:cfRule type="containsText" priority="588" operator="containsText" id="{A9FB40CB-D7F1-4737-950A-52EFDEB717EA}">
            <xm:f>NOT(ISERROR(SEARCH("B",AX58)))</xm:f>
            <xm:f>"B"</xm:f>
            <x14:dxf>
              <font>
                <color theme="0"/>
              </font>
              <fill>
                <patternFill>
                  <bgColor rgb="FF7030A0"/>
                </patternFill>
              </fill>
            </x14:dxf>
          </x14:cfRule>
          <xm:sqref>AX58:BB58</xm:sqref>
        </x14:conditionalFormatting>
        <x14:conditionalFormatting xmlns:xm="http://schemas.microsoft.com/office/excel/2006/main">
          <x14:cfRule type="containsText" priority="589" operator="containsText" id="{732AC129-7AA0-4B69-912D-7828E2C7E16B}">
            <xm:f>NOT(ISERROR(SEARCH("B",AX70)))</xm:f>
            <xm:f>"B"</xm:f>
            <x14:dxf>
              <font>
                <color theme="0"/>
              </font>
              <fill>
                <patternFill>
                  <bgColor rgb="FF7030A0"/>
                </patternFill>
              </fill>
            </x14:dxf>
          </x14:cfRule>
          <xm:sqref>AX70:BB70</xm:sqref>
        </x14:conditionalFormatting>
        <x14:conditionalFormatting xmlns:xm="http://schemas.microsoft.com/office/excel/2006/main">
          <x14:cfRule type="containsText" priority="134" operator="containsText" id="{01E8F8F2-571C-4C0E-B0E9-A79B2F67AA18}">
            <xm:f>NOT(ISERROR(SEARCH("B",P27)))</xm:f>
            <xm:f>"B"</xm:f>
            <x14:dxf>
              <font>
                <color theme="0"/>
              </font>
              <fill>
                <patternFill>
                  <bgColor rgb="FF7030A0"/>
                </patternFill>
              </fill>
            </x14:dxf>
          </x14:cfRule>
          <x14:cfRule type="containsText" priority="135" operator="containsText" id="{DF63567E-F081-477E-AA15-49002B27D108}">
            <xm:f>NOT(ISERROR(SEARCH("N",P27)))</xm:f>
            <xm:f>"N"</xm:f>
            <x14:dxf>
              <font>
                <color rgb="FF9C0006"/>
              </font>
              <fill>
                <patternFill>
                  <bgColor rgb="FFFFC7CE"/>
                </patternFill>
              </fill>
            </x14:dxf>
          </x14:cfRule>
          <x14:cfRule type="containsText" priority="136" operator="containsText" id="{4BE68C22-C86C-438F-B2B7-9524762D084B}">
            <xm:f>NOT(ISERROR(SEARCH("C",P27)))</xm:f>
            <xm:f>"C"</xm:f>
            <x14:dxf>
              <font>
                <color rgb="FF006100"/>
              </font>
              <fill>
                <patternFill>
                  <bgColor rgb="FFC6EFCE"/>
                </patternFill>
              </fill>
            </x14:dxf>
          </x14:cfRule>
          <xm:sqref>P27:AW28</xm:sqref>
        </x14:conditionalFormatting>
        <x14:conditionalFormatting xmlns:xm="http://schemas.microsoft.com/office/excel/2006/main">
          <x14:cfRule type="containsText" priority="131" operator="containsText" id="{08C20A74-A52B-4318-BC6D-74673BD2746C}">
            <xm:f>NOT(ISERROR(SEARCH("B",P50)))</xm:f>
            <xm:f>"B"</xm:f>
            <x14:dxf>
              <font>
                <color theme="0"/>
              </font>
              <fill>
                <patternFill>
                  <bgColor rgb="FF7030A0"/>
                </patternFill>
              </fill>
            </x14:dxf>
          </x14:cfRule>
          <x14:cfRule type="containsText" priority="132" operator="containsText" id="{0E194B96-BFFB-4C6A-95FF-FBFBC09AEDD5}">
            <xm:f>NOT(ISERROR(SEARCH("N",P50)))</xm:f>
            <xm:f>"N"</xm:f>
            <x14:dxf>
              <font>
                <color rgb="FF9C0006"/>
              </font>
              <fill>
                <patternFill>
                  <bgColor rgb="FFFFC7CE"/>
                </patternFill>
              </fill>
            </x14:dxf>
          </x14:cfRule>
          <x14:cfRule type="containsText" priority="133" operator="containsText" id="{A3A6060F-831F-43D8-9CA8-42C77AFB8189}">
            <xm:f>NOT(ISERROR(SEARCH("C",P50)))</xm:f>
            <xm:f>"C"</xm:f>
            <x14:dxf>
              <font>
                <color rgb="FF006100"/>
              </font>
              <fill>
                <patternFill>
                  <bgColor rgb="FFC6EFCE"/>
                </patternFill>
              </fill>
            </x14:dxf>
          </x14:cfRule>
          <xm:sqref>P50:AW51</xm:sqref>
        </x14:conditionalFormatting>
        <x14:conditionalFormatting xmlns:xm="http://schemas.microsoft.com/office/excel/2006/main">
          <x14:cfRule type="containsText" priority="128" operator="containsText" id="{951FAE04-0217-4434-86B0-617DE1ACBDC3}">
            <xm:f>NOT(ISERROR(SEARCH("B",P35)))</xm:f>
            <xm:f>"B"</xm:f>
            <x14:dxf>
              <font>
                <color theme="0"/>
              </font>
              <fill>
                <patternFill>
                  <bgColor rgb="FF7030A0"/>
                </patternFill>
              </fill>
            </x14:dxf>
          </x14:cfRule>
          <x14:cfRule type="containsText" priority="129" operator="containsText" id="{FCF23433-91FD-460C-B31A-D004EB30B2D8}">
            <xm:f>NOT(ISERROR(SEARCH("N",P35)))</xm:f>
            <xm:f>"N"</xm:f>
            <x14:dxf>
              <font>
                <color rgb="FF9C0006"/>
              </font>
              <fill>
                <patternFill>
                  <bgColor rgb="FFFFC7CE"/>
                </patternFill>
              </fill>
            </x14:dxf>
          </x14:cfRule>
          <x14:cfRule type="containsText" priority="130" operator="containsText" id="{FB6DFBC7-A68A-47BD-BF01-DFF6866BC41C}">
            <xm:f>NOT(ISERROR(SEARCH("C",P35)))</xm:f>
            <xm:f>"C"</xm:f>
            <x14:dxf>
              <font>
                <color rgb="FF006100"/>
              </font>
              <fill>
                <patternFill>
                  <bgColor rgb="FFC6EFCE"/>
                </patternFill>
              </fill>
            </x14:dxf>
          </x14:cfRule>
          <xm:sqref>P35:AW36</xm:sqref>
        </x14:conditionalFormatting>
        <x14:conditionalFormatting xmlns:xm="http://schemas.microsoft.com/office/excel/2006/main">
          <x14:cfRule type="containsText" priority="121" operator="containsText" id="{DDF4CA9B-99FE-4EA1-AF75-E8752903A9DA}">
            <xm:f>NOT(ISERROR(SEARCH("B",P21)))</xm:f>
            <xm:f>"B"</xm:f>
            <x14:dxf>
              <font>
                <color theme="0"/>
              </font>
              <fill>
                <patternFill>
                  <bgColor rgb="FF7030A0"/>
                </patternFill>
              </fill>
            </x14:dxf>
          </x14:cfRule>
          <x14:cfRule type="containsText" priority="122" operator="containsText" id="{93CF4B3A-1BCD-4325-91D0-1C962ACB0C72}">
            <xm:f>NOT(ISERROR(SEARCH("N",P21)))</xm:f>
            <xm:f>"N"</xm:f>
            <x14:dxf>
              <font>
                <color rgb="FF9C0006"/>
              </font>
              <fill>
                <patternFill>
                  <bgColor rgb="FFFFC7CE"/>
                </patternFill>
              </fill>
            </x14:dxf>
          </x14:cfRule>
          <x14:cfRule type="containsText" priority="123" operator="containsText" id="{C502B425-0A76-43F7-827E-3289E092B434}">
            <xm:f>NOT(ISERROR(SEARCH("C",P21)))</xm:f>
            <xm:f>"C"</xm:f>
            <x14:dxf>
              <font>
                <color rgb="FF006100"/>
              </font>
              <fill>
                <patternFill>
                  <bgColor rgb="FFC6EFCE"/>
                </patternFill>
              </fill>
            </x14:dxf>
          </x14:cfRule>
          <xm:sqref>P21:AW21</xm:sqref>
        </x14:conditionalFormatting>
        <x14:conditionalFormatting xmlns:xm="http://schemas.microsoft.com/office/excel/2006/main">
          <x14:cfRule type="containsText" priority="118" operator="containsText" id="{5622DD36-4C70-43BE-8475-A3CEBBCC335B}">
            <xm:f>NOT(ISERROR(SEARCH("B",P22)))</xm:f>
            <xm:f>"B"</xm:f>
            <x14:dxf>
              <font>
                <color theme="0"/>
              </font>
              <fill>
                <patternFill>
                  <bgColor rgb="FF7030A0"/>
                </patternFill>
              </fill>
            </x14:dxf>
          </x14:cfRule>
          <x14:cfRule type="containsText" priority="119" operator="containsText" id="{B269ECDF-18C1-45B9-85A6-8553E453E4E1}">
            <xm:f>NOT(ISERROR(SEARCH("N",P22)))</xm:f>
            <xm:f>"N"</xm:f>
            <x14:dxf>
              <font>
                <color rgb="FF9C0006"/>
              </font>
              <fill>
                <patternFill>
                  <bgColor rgb="FFFFC7CE"/>
                </patternFill>
              </fill>
            </x14:dxf>
          </x14:cfRule>
          <x14:cfRule type="containsText" priority="120" operator="containsText" id="{2057B573-DE81-417B-B93C-C41628F4246A}">
            <xm:f>NOT(ISERROR(SEARCH("C",P22)))</xm:f>
            <xm:f>"C"</xm:f>
            <x14:dxf>
              <font>
                <color rgb="FF006100"/>
              </font>
              <fill>
                <patternFill>
                  <bgColor rgb="FFC6EFCE"/>
                </patternFill>
              </fill>
            </x14:dxf>
          </x14:cfRule>
          <xm:sqref>P22:AW22</xm:sqref>
        </x14:conditionalFormatting>
        <x14:conditionalFormatting xmlns:xm="http://schemas.microsoft.com/office/excel/2006/main">
          <x14:cfRule type="containsText" priority="115" operator="containsText" id="{3FD374FF-4D12-4DDE-8400-C3221ED0DC27}">
            <xm:f>NOT(ISERROR(SEARCH("B",P23)))</xm:f>
            <xm:f>"B"</xm:f>
            <x14:dxf>
              <font>
                <color theme="0"/>
              </font>
              <fill>
                <patternFill>
                  <bgColor rgb="FF7030A0"/>
                </patternFill>
              </fill>
            </x14:dxf>
          </x14:cfRule>
          <x14:cfRule type="containsText" priority="116" operator="containsText" id="{692FE6DB-9CAB-4AEC-8B80-9200AE4A9899}">
            <xm:f>NOT(ISERROR(SEARCH("N",P23)))</xm:f>
            <xm:f>"N"</xm:f>
            <x14:dxf>
              <font>
                <color rgb="FF9C0006"/>
              </font>
              <fill>
                <patternFill>
                  <bgColor rgb="FFFFC7CE"/>
                </patternFill>
              </fill>
            </x14:dxf>
          </x14:cfRule>
          <x14:cfRule type="containsText" priority="117" operator="containsText" id="{6A0A013A-8923-4DD2-9AAC-EA1B7D188501}">
            <xm:f>NOT(ISERROR(SEARCH("C",P23)))</xm:f>
            <xm:f>"C"</xm:f>
            <x14:dxf>
              <font>
                <color rgb="FF006100"/>
              </font>
              <fill>
                <patternFill>
                  <bgColor rgb="FFC6EFCE"/>
                </patternFill>
              </fill>
            </x14:dxf>
          </x14:cfRule>
          <xm:sqref>P23:AW23</xm:sqref>
        </x14:conditionalFormatting>
        <x14:conditionalFormatting xmlns:xm="http://schemas.microsoft.com/office/excel/2006/main">
          <x14:cfRule type="containsText" priority="112" operator="containsText" id="{492D95E0-ED20-4CF3-8F18-0267E0BBBE4E}">
            <xm:f>NOT(ISERROR(SEARCH("B",P25)))</xm:f>
            <xm:f>"B"</xm:f>
            <x14:dxf>
              <font>
                <color theme="0"/>
              </font>
              <fill>
                <patternFill>
                  <bgColor rgb="FF7030A0"/>
                </patternFill>
              </fill>
            </x14:dxf>
          </x14:cfRule>
          <x14:cfRule type="containsText" priority="113" operator="containsText" id="{D8E6F34F-D555-4131-A6C0-5845F1441118}">
            <xm:f>NOT(ISERROR(SEARCH("N",P25)))</xm:f>
            <xm:f>"N"</xm:f>
            <x14:dxf>
              <font>
                <color rgb="FF9C0006"/>
              </font>
              <fill>
                <patternFill>
                  <bgColor rgb="FFFFC7CE"/>
                </patternFill>
              </fill>
            </x14:dxf>
          </x14:cfRule>
          <x14:cfRule type="containsText" priority="114" operator="containsText" id="{7B9EC0D9-F350-4740-9FE6-506AFC309462}">
            <xm:f>NOT(ISERROR(SEARCH("C",P25)))</xm:f>
            <xm:f>"C"</xm:f>
            <x14:dxf>
              <font>
                <color rgb="FF006100"/>
              </font>
              <fill>
                <patternFill>
                  <bgColor rgb="FFC6EFCE"/>
                </patternFill>
              </fill>
            </x14:dxf>
          </x14:cfRule>
          <xm:sqref>P25:AW25</xm:sqref>
        </x14:conditionalFormatting>
        <x14:conditionalFormatting xmlns:xm="http://schemas.microsoft.com/office/excel/2006/main">
          <x14:cfRule type="containsText" priority="109" operator="containsText" id="{C40D96A6-1223-43F8-8433-2012B1F6CC0E}">
            <xm:f>NOT(ISERROR(SEARCH("B",P35)))</xm:f>
            <xm:f>"B"</xm:f>
            <x14:dxf>
              <font>
                <color theme="0"/>
              </font>
              <fill>
                <patternFill>
                  <bgColor rgb="FF7030A0"/>
                </patternFill>
              </fill>
            </x14:dxf>
          </x14:cfRule>
          <x14:cfRule type="containsText" priority="110" operator="containsText" id="{247E0EC4-21D0-481C-B82F-CEFE5D3004D9}">
            <xm:f>NOT(ISERROR(SEARCH("N",P35)))</xm:f>
            <xm:f>"N"</xm:f>
            <x14:dxf>
              <font>
                <color rgb="FF9C0006"/>
              </font>
              <fill>
                <patternFill>
                  <bgColor rgb="FFFFC7CE"/>
                </patternFill>
              </fill>
            </x14:dxf>
          </x14:cfRule>
          <x14:cfRule type="containsText" priority="111" operator="containsText" id="{7D897B0E-6B80-4707-BE3B-CB0C581F3F3C}">
            <xm:f>NOT(ISERROR(SEARCH("C",P35)))</xm:f>
            <xm:f>"C"</xm:f>
            <x14:dxf>
              <font>
                <color rgb="FF006100"/>
              </font>
              <fill>
                <patternFill>
                  <bgColor rgb="FFC6EFCE"/>
                </patternFill>
              </fill>
            </x14:dxf>
          </x14:cfRule>
          <xm:sqref>P35:AW35</xm:sqref>
        </x14:conditionalFormatting>
        <x14:conditionalFormatting xmlns:xm="http://schemas.microsoft.com/office/excel/2006/main">
          <x14:cfRule type="containsText" priority="106" operator="containsText" id="{5FDAE5B1-965B-4374-A3FE-D0F715DE4232}">
            <xm:f>NOT(ISERROR(SEARCH("B",P36)))</xm:f>
            <xm:f>"B"</xm:f>
            <x14:dxf>
              <font>
                <color theme="0"/>
              </font>
              <fill>
                <patternFill>
                  <bgColor rgb="FF7030A0"/>
                </patternFill>
              </fill>
            </x14:dxf>
          </x14:cfRule>
          <x14:cfRule type="containsText" priority="107" operator="containsText" id="{49EE3AD2-E0EB-4B64-844B-C2AE4CE73FCF}">
            <xm:f>NOT(ISERROR(SEARCH("N",P36)))</xm:f>
            <xm:f>"N"</xm:f>
            <x14:dxf>
              <font>
                <color rgb="FF9C0006"/>
              </font>
              <fill>
                <patternFill>
                  <bgColor rgb="FFFFC7CE"/>
                </patternFill>
              </fill>
            </x14:dxf>
          </x14:cfRule>
          <x14:cfRule type="containsText" priority="108" operator="containsText" id="{48ABFD3E-FF71-4A2C-B6B0-F784DEA8F7C2}">
            <xm:f>NOT(ISERROR(SEARCH("C",P36)))</xm:f>
            <xm:f>"C"</xm:f>
            <x14:dxf>
              <font>
                <color rgb="FF006100"/>
              </font>
              <fill>
                <patternFill>
                  <bgColor rgb="FFC6EFCE"/>
                </patternFill>
              </fill>
            </x14:dxf>
          </x14:cfRule>
          <xm:sqref>P36:AW36</xm:sqref>
        </x14:conditionalFormatting>
        <x14:conditionalFormatting xmlns:xm="http://schemas.microsoft.com/office/excel/2006/main">
          <x14:cfRule type="containsText" priority="103" operator="containsText" id="{53119D8E-BDF8-48CD-9B13-B033F9033576}">
            <xm:f>NOT(ISERROR(SEARCH("B",P38)))</xm:f>
            <xm:f>"B"</xm:f>
            <x14:dxf>
              <font>
                <color theme="0"/>
              </font>
              <fill>
                <patternFill>
                  <bgColor rgb="FF7030A0"/>
                </patternFill>
              </fill>
            </x14:dxf>
          </x14:cfRule>
          <x14:cfRule type="containsText" priority="104" operator="containsText" id="{9ED5F25F-19DB-45CD-ADDE-57BFE2AB91E4}">
            <xm:f>NOT(ISERROR(SEARCH("N",P38)))</xm:f>
            <xm:f>"N"</xm:f>
            <x14:dxf>
              <font>
                <color rgb="FF9C0006"/>
              </font>
              <fill>
                <patternFill>
                  <bgColor rgb="FFFFC7CE"/>
                </patternFill>
              </fill>
            </x14:dxf>
          </x14:cfRule>
          <x14:cfRule type="containsText" priority="105" operator="containsText" id="{A94BE71B-CC6A-46E5-8521-552196CF1F82}">
            <xm:f>NOT(ISERROR(SEARCH("C",P38)))</xm:f>
            <xm:f>"C"</xm:f>
            <x14:dxf>
              <font>
                <color rgb="FF006100"/>
              </font>
              <fill>
                <patternFill>
                  <bgColor rgb="FFC6EFCE"/>
                </patternFill>
              </fill>
            </x14:dxf>
          </x14:cfRule>
          <xm:sqref>P38:AW38</xm:sqref>
        </x14:conditionalFormatting>
        <x14:conditionalFormatting xmlns:xm="http://schemas.microsoft.com/office/excel/2006/main">
          <x14:cfRule type="containsText" priority="100" operator="containsText" id="{385EA094-734F-459E-98DD-27784955E0DA}">
            <xm:f>NOT(ISERROR(SEARCH("B",P40)))</xm:f>
            <xm:f>"B"</xm:f>
            <x14:dxf>
              <font>
                <color theme="0"/>
              </font>
              <fill>
                <patternFill>
                  <bgColor rgb="FF7030A0"/>
                </patternFill>
              </fill>
            </x14:dxf>
          </x14:cfRule>
          <x14:cfRule type="containsText" priority="101" operator="containsText" id="{59B99E87-B336-425F-9E0F-8A79AEB60240}">
            <xm:f>NOT(ISERROR(SEARCH("N",P40)))</xm:f>
            <xm:f>"N"</xm:f>
            <x14:dxf>
              <font>
                <color rgb="FF9C0006"/>
              </font>
              <fill>
                <patternFill>
                  <bgColor rgb="FFFFC7CE"/>
                </patternFill>
              </fill>
            </x14:dxf>
          </x14:cfRule>
          <x14:cfRule type="containsText" priority="102" operator="containsText" id="{29520105-9494-46E3-B798-A3BE464B5F95}">
            <xm:f>NOT(ISERROR(SEARCH("C",P40)))</xm:f>
            <xm:f>"C"</xm:f>
            <x14:dxf>
              <font>
                <color rgb="FF006100"/>
              </font>
              <fill>
                <patternFill>
                  <bgColor rgb="FFC6EFCE"/>
                </patternFill>
              </fill>
            </x14:dxf>
          </x14:cfRule>
          <xm:sqref>P40:AW40</xm:sqref>
        </x14:conditionalFormatting>
        <x14:conditionalFormatting xmlns:xm="http://schemas.microsoft.com/office/excel/2006/main">
          <x14:cfRule type="containsText" priority="97" operator="containsText" id="{85DB1410-BC29-4388-8788-AD66F7E9DB67}">
            <xm:f>NOT(ISERROR(SEARCH("B",P42)))</xm:f>
            <xm:f>"B"</xm:f>
            <x14:dxf>
              <font>
                <color theme="0"/>
              </font>
              <fill>
                <patternFill>
                  <bgColor rgb="FF7030A0"/>
                </patternFill>
              </fill>
            </x14:dxf>
          </x14:cfRule>
          <x14:cfRule type="containsText" priority="98" operator="containsText" id="{7DA998CD-B100-4268-B46B-A70F3D19A750}">
            <xm:f>NOT(ISERROR(SEARCH("N",P42)))</xm:f>
            <xm:f>"N"</xm:f>
            <x14:dxf>
              <font>
                <color rgb="FF9C0006"/>
              </font>
              <fill>
                <patternFill>
                  <bgColor rgb="FFFFC7CE"/>
                </patternFill>
              </fill>
            </x14:dxf>
          </x14:cfRule>
          <x14:cfRule type="containsText" priority="99" operator="containsText" id="{9D6B24A6-1073-46B9-A05C-F534CB8F5C71}">
            <xm:f>NOT(ISERROR(SEARCH("C",P42)))</xm:f>
            <xm:f>"C"</xm:f>
            <x14:dxf>
              <font>
                <color rgb="FF006100"/>
              </font>
              <fill>
                <patternFill>
                  <bgColor rgb="FFC6EFCE"/>
                </patternFill>
              </fill>
            </x14:dxf>
          </x14:cfRule>
          <xm:sqref>P42:AW42</xm:sqref>
        </x14:conditionalFormatting>
        <x14:conditionalFormatting xmlns:xm="http://schemas.microsoft.com/office/excel/2006/main">
          <x14:cfRule type="containsText" priority="94" operator="containsText" id="{FDC0B50D-E911-44F7-B8D9-AA64146BCC51}">
            <xm:f>NOT(ISERROR(SEARCH("B",P44)))</xm:f>
            <xm:f>"B"</xm:f>
            <x14:dxf>
              <font>
                <color theme="0"/>
              </font>
              <fill>
                <patternFill>
                  <bgColor rgb="FF7030A0"/>
                </patternFill>
              </fill>
            </x14:dxf>
          </x14:cfRule>
          <x14:cfRule type="containsText" priority="95" operator="containsText" id="{886C77DC-BCA0-45A7-A260-2C27D49BCB38}">
            <xm:f>NOT(ISERROR(SEARCH("N",P44)))</xm:f>
            <xm:f>"N"</xm:f>
            <x14:dxf>
              <font>
                <color rgb="FF9C0006"/>
              </font>
              <fill>
                <patternFill>
                  <bgColor rgb="FFFFC7CE"/>
                </patternFill>
              </fill>
            </x14:dxf>
          </x14:cfRule>
          <x14:cfRule type="containsText" priority="96" operator="containsText" id="{3BAA4DDD-9BCA-4848-9B73-F7EEA49E7D01}">
            <xm:f>NOT(ISERROR(SEARCH("C",P44)))</xm:f>
            <xm:f>"C"</xm:f>
            <x14:dxf>
              <font>
                <color rgb="FF006100"/>
              </font>
              <fill>
                <patternFill>
                  <bgColor rgb="FFC6EFCE"/>
                </patternFill>
              </fill>
            </x14:dxf>
          </x14:cfRule>
          <xm:sqref>P44:AW44</xm:sqref>
        </x14:conditionalFormatting>
        <x14:conditionalFormatting xmlns:xm="http://schemas.microsoft.com/office/excel/2006/main">
          <x14:cfRule type="containsText" priority="91" operator="containsText" id="{4A960C38-DE40-4E02-8762-1A5BFB8FFA35}">
            <xm:f>NOT(ISERROR(SEARCH("B",P46)))</xm:f>
            <xm:f>"B"</xm:f>
            <x14:dxf>
              <font>
                <color theme="0"/>
              </font>
              <fill>
                <patternFill>
                  <bgColor rgb="FF7030A0"/>
                </patternFill>
              </fill>
            </x14:dxf>
          </x14:cfRule>
          <x14:cfRule type="containsText" priority="92" operator="containsText" id="{1C344058-E261-416C-8E5B-16F45A873F77}">
            <xm:f>NOT(ISERROR(SEARCH("N",P46)))</xm:f>
            <xm:f>"N"</xm:f>
            <x14:dxf>
              <font>
                <color rgb="FF9C0006"/>
              </font>
              <fill>
                <patternFill>
                  <bgColor rgb="FFFFC7CE"/>
                </patternFill>
              </fill>
            </x14:dxf>
          </x14:cfRule>
          <x14:cfRule type="containsText" priority="93" operator="containsText" id="{D4297C40-CD68-4385-9D66-ACB468F3F8D3}">
            <xm:f>NOT(ISERROR(SEARCH("C",P46)))</xm:f>
            <xm:f>"C"</xm:f>
            <x14:dxf>
              <font>
                <color rgb="FF006100"/>
              </font>
              <fill>
                <patternFill>
                  <bgColor rgb="FFC6EFCE"/>
                </patternFill>
              </fill>
            </x14:dxf>
          </x14:cfRule>
          <xm:sqref>P46:AW46</xm:sqref>
        </x14:conditionalFormatting>
        <x14:conditionalFormatting xmlns:xm="http://schemas.microsoft.com/office/excel/2006/main">
          <x14:cfRule type="containsText" priority="88" operator="containsText" id="{677AA085-6929-46CD-B2DA-1CAB8F176156}">
            <xm:f>NOT(ISERROR(SEARCH("B",P48)))</xm:f>
            <xm:f>"B"</xm:f>
            <x14:dxf>
              <font>
                <color theme="0"/>
              </font>
              <fill>
                <patternFill>
                  <bgColor rgb="FF7030A0"/>
                </patternFill>
              </fill>
            </x14:dxf>
          </x14:cfRule>
          <x14:cfRule type="containsText" priority="89" operator="containsText" id="{298F919C-3C3A-4854-83D2-9EB8B0E9C35D}">
            <xm:f>NOT(ISERROR(SEARCH("N",P48)))</xm:f>
            <xm:f>"N"</xm:f>
            <x14:dxf>
              <font>
                <color rgb="FF9C0006"/>
              </font>
              <fill>
                <patternFill>
                  <bgColor rgb="FFFFC7CE"/>
                </patternFill>
              </fill>
            </x14:dxf>
          </x14:cfRule>
          <x14:cfRule type="containsText" priority="90" operator="containsText" id="{AE379B7D-71AD-4F26-BB51-8DF1136958C3}">
            <xm:f>NOT(ISERROR(SEARCH("C",P48)))</xm:f>
            <xm:f>"C"</xm:f>
            <x14:dxf>
              <font>
                <color rgb="FF006100"/>
              </font>
              <fill>
                <patternFill>
                  <bgColor rgb="FFC6EFCE"/>
                </patternFill>
              </fill>
            </x14:dxf>
          </x14:cfRule>
          <xm:sqref>P48:AW48</xm:sqref>
        </x14:conditionalFormatting>
        <x14:conditionalFormatting xmlns:xm="http://schemas.microsoft.com/office/excel/2006/main">
          <x14:cfRule type="containsText" priority="85" operator="containsText" id="{EE8C65BA-3885-46E9-8A53-0CD05A1FF95E}">
            <xm:f>NOT(ISERROR(SEARCH("B",P50)))</xm:f>
            <xm:f>"B"</xm:f>
            <x14:dxf>
              <font>
                <color theme="0"/>
              </font>
              <fill>
                <patternFill>
                  <bgColor rgb="FF7030A0"/>
                </patternFill>
              </fill>
            </x14:dxf>
          </x14:cfRule>
          <x14:cfRule type="containsText" priority="86" operator="containsText" id="{9AAC55C8-07D1-47A2-A8F5-B4DC56F48064}">
            <xm:f>NOT(ISERROR(SEARCH("N",P50)))</xm:f>
            <xm:f>"N"</xm:f>
            <x14:dxf>
              <font>
                <color rgb="FF9C0006"/>
              </font>
              <fill>
                <patternFill>
                  <bgColor rgb="FFFFC7CE"/>
                </patternFill>
              </fill>
            </x14:dxf>
          </x14:cfRule>
          <x14:cfRule type="containsText" priority="87" operator="containsText" id="{BBE44BEE-B1FA-43EC-A986-ECAC03E34A27}">
            <xm:f>NOT(ISERROR(SEARCH("C",P50)))</xm:f>
            <xm:f>"C"</xm:f>
            <x14:dxf>
              <font>
                <color rgb="FF006100"/>
              </font>
              <fill>
                <patternFill>
                  <bgColor rgb="FFC6EFCE"/>
                </patternFill>
              </fill>
            </x14:dxf>
          </x14:cfRule>
          <xm:sqref>P50:AW50</xm:sqref>
        </x14:conditionalFormatting>
        <x14:conditionalFormatting xmlns:xm="http://schemas.microsoft.com/office/excel/2006/main">
          <x14:cfRule type="containsText" priority="82" operator="containsText" id="{56876125-3432-4FA9-9AB0-4AF40F8BC757}">
            <xm:f>NOT(ISERROR(SEARCH("B",P51)))</xm:f>
            <xm:f>"B"</xm:f>
            <x14:dxf>
              <font>
                <color theme="0"/>
              </font>
              <fill>
                <patternFill>
                  <bgColor rgb="FF7030A0"/>
                </patternFill>
              </fill>
            </x14:dxf>
          </x14:cfRule>
          <x14:cfRule type="containsText" priority="83" operator="containsText" id="{F8638B12-ABDF-454B-8F11-33F24E4E3310}">
            <xm:f>NOT(ISERROR(SEARCH("N",P51)))</xm:f>
            <xm:f>"N"</xm:f>
            <x14:dxf>
              <font>
                <color rgb="FF9C0006"/>
              </font>
              <fill>
                <patternFill>
                  <bgColor rgb="FFFFC7CE"/>
                </patternFill>
              </fill>
            </x14:dxf>
          </x14:cfRule>
          <x14:cfRule type="containsText" priority="84" operator="containsText" id="{EC3FF580-9FD6-43F8-9F5B-851463A90114}">
            <xm:f>NOT(ISERROR(SEARCH("C",P51)))</xm:f>
            <xm:f>"C"</xm:f>
            <x14:dxf>
              <font>
                <color rgb="FF006100"/>
              </font>
              <fill>
                <patternFill>
                  <bgColor rgb="FFC6EFCE"/>
                </patternFill>
              </fill>
            </x14:dxf>
          </x14:cfRule>
          <xm:sqref>P51:AW51</xm:sqref>
        </x14:conditionalFormatting>
        <x14:conditionalFormatting xmlns:xm="http://schemas.microsoft.com/office/excel/2006/main">
          <x14:cfRule type="containsText" priority="79" operator="containsText" id="{0B9D39D2-ACA7-41BD-848F-533CA3D08742}">
            <xm:f>NOT(ISERROR(SEARCH("B",P55)))</xm:f>
            <xm:f>"B"</xm:f>
            <x14:dxf>
              <font>
                <color theme="0"/>
              </font>
              <fill>
                <patternFill>
                  <bgColor rgb="FF7030A0"/>
                </patternFill>
              </fill>
            </x14:dxf>
          </x14:cfRule>
          <x14:cfRule type="containsText" priority="80" operator="containsText" id="{F44BF47D-E0C7-4347-BD9C-7AC2E03EBCC9}">
            <xm:f>NOT(ISERROR(SEARCH("N",P55)))</xm:f>
            <xm:f>"N"</xm:f>
            <x14:dxf>
              <font>
                <color rgb="FF9C0006"/>
              </font>
              <fill>
                <patternFill>
                  <bgColor rgb="FFFFC7CE"/>
                </patternFill>
              </fill>
            </x14:dxf>
          </x14:cfRule>
          <x14:cfRule type="containsText" priority="81" operator="containsText" id="{7DD6640E-84CF-476C-9958-FBC907BE0927}">
            <xm:f>NOT(ISERROR(SEARCH("C",P55)))</xm:f>
            <xm:f>"C"</xm:f>
            <x14:dxf>
              <font>
                <color rgb="FF006100"/>
              </font>
              <fill>
                <patternFill>
                  <bgColor rgb="FFC6EFCE"/>
                </patternFill>
              </fill>
            </x14:dxf>
          </x14:cfRule>
          <xm:sqref>P55:AW55</xm:sqref>
        </x14:conditionalFormatting>
        <x14:conditionalFormatting xmlns:xm="http://schemas.microsoft.com/office/excel/2006/main">
          <x14:cfRule type="containsText" priority="76" operator="containsText" id="{BCE417EA-9692-4695-BAF8-8ACAD624759E}">
            <xm:f>NOT(ISERROR(SEARCH("B",P57)))</xm:f>
            <xm:f>"B"</xm:f>
            <x14:dxf>
              <font>
                <color theme="0"/>
              </font>
              <fill>
                <patternFill>
                  <bgColor rgb="FF7030A0"/>
                </patternFill>
              </fill>
            </x14:dxf>
          </x14:cfRule>
          <x14:cfRule type="containsText" priority="77" operator="containsText" id="{ED09A5A1-A8DF-42A0-BDE7-7B822EFE967A}">
            <xm:f>NOT(ISERROR(SEARCH("N",P57)))</xm:f>
            <xm:f>"N"</xm:f>
            <x14:dxf>
              <font>
                <color rgb="FF9C0006"/>
              </font>
              <fill>
                <patternFill>
                  <bgColor rgb="FFFFC7CE"/>
                </patternFill>
              </fill>
            </x14:dxf>
          </x14:cfRule>
          <x14:cfRule type="containsText" priority="78" operator="containsText" id="{62FD1088-2A09-4FA3-BD7E-7CFE95E089E5}">
            <xm:f>NOT(ISERROR(SEARCH("C",P57)))</xm:f>
            <xm:f>"C"</xm:f>
            <x14:dxf>
              <font>
                <color rgb="FF006100"/>
              </font>
              <fill>
                <patternFill>
                  <bgColor rgb="FFC6EFCE"/>
                </patternFill>
              </fill>
            </x14:dxf>
          </x14:cfRule>
          <xm:sqref>P57:AW57</xm:sqref>
        </x14:conditionalFormatting>
        <x14:conditionalFormatting xmlns:xm="http://schemas.microsoft.com/office/excel/2006/main">
          <x14:cfRule type="containsText" priority="73" operator="containsText" id="{655D0C72-EE4F-47A5-8DFC-8124B6948E1D}">
            <xm:f>NOT(ISERROR(SEARCH("B",P61)))</xm:f>
            <xm:f>"B"</xm:f>
            <x14:dxf>
              <font>
                <color theme="0"/>
              </font>
              <fill>
                <patternFill>
                  <bgColor rgb="FF7030A0"/>
                </patternFill>
              </fill>
            </x14:dxf>
          </x14:cfRule>
          <x14:cfRule type="containsText" priority="74" operator="containsText" id="{F3F2F63E-2552-4268-B599-26E69E954653}">
            <xm:f>NOT(ISERROR(SEARCH("N",P61)))</xm:f>
            <xm:f>"N"</xm:f>
            <x14:dxf>
              <font>
                <color rgb="FF9C0006"/>
              </font>
              <fill>
                <patternFill>
                  <bgColor rgb="FFFFC7CE"/>
                </patternFill>
              </fill>
            </x14:dxf>
          </x14:cfRule>
          <x14:cfRule type="containsText" priority="75" operator="containsText" id="{F71EA3CD-4A67-4236-BB58-F49FA9A8BF44}">
            <xm:f>NOT(ISERROR(SEARCH("C",P61)))</xm:f>
            <xm:f>"C"</xm:f>
            <x14:dxf>
              <font>
                <color rgb="FF006100"/>
              </font>
              <fill>
                <patternFill>
                  <bgColor rgb="FFC6EFCE"/>
                </patternFill>
              </fill>
            </x14:dxf>
          </x14:cfRule>
          <xm:sqref>P61:AW61</xm:sqref>
        </x14:conditionalFormatting>
        <x14:conditionalFormatting xmlns:xm="http://schemas.microsoft.com/office/excel/2006/main">
          <x14:cfRule type="containsText" priority="65" operator="containsText" id="{4DE05C38-45A6-43B0-A523-19DF086ED045}">
            <xm:f>NOT(ISERROR(SEARCH("B",P5)))</xm:f>
            <xm:f>"B"</xm:f>
            <x14:dxf>
              <font>
                <color theme="0"/>
              </font>
              <fill>
                <patternFill>
                  <bgColor rgb="FF7030A0"/>
                </patternFill>
              </fill>
            </x14:dxf>
          </x14:cfRule>
          <x14:cfRule type="containsText" priority="66" operator="containsText" id="{63ADF4E1-1F6A-43EC-85D9-BA262CA01D32}">
            <xm:f>NOT(ISERROR(SEARCH("N",P5)))</xm:f>
            <xm:f>"N"</xm:f>
            <x14:dxf>
              <font>
                <color rgb="FF9C0006"/>
              </font>
              <fill>
                <patternFill>
                  <bgColor rgb="FFFFC7CE"/>
                </patternFill>
              </fill>
            </x14:dxf>
          </x14:cfRule>
          <x14:cfRule type="containsText" priority="67" operator="containsText" id="{552B8C73-C8E8-48D2-8840-7EBCA12F7B41}">
            <xm:f>NOT(ISERROR(SEARCH("C",P5)))</xm:f>
            <xm:f>"C"</xm:f>
            <x14:dxf>
              <font>
                <color rgb="FF006100"/>
              </font>
              <fill>
                <patternFill>
                  <bgColor rgb="FFC6EFCE"/>
                </patternFill>
              </fill>
            </x14:dxf>
          </x14:cfRule>
          <xm:sqref>P5:AW8</xm:sqref>
        </x14:conditionalFormatting>
        <x14:conditionalFormatting xmlns:xm="http://schemas.microsoft.com/office/excel/2006/main">
          <x14:cfRule type="containsText" priority="57" operator="containsText" id="{3DC92769-FFD9-483C-8E7A-059CC838E958}">
            <xm:f>NOT(ISERROR(SEARCH("B",P10)))</xm:f>
            <xm:f>"B"</xm:f>
            <x14:dxf>
              <font>
                <color theme="0"/>
              </font>
              <fill>
                <patternFill>
                  <bgColor rgb="FF7030A0"/>
                </patternFill>
              </fill>
            </x14:dxf>
          </x14:cfRule>
          <x14:cfRule type="containsText" priority="58" operator="containsText" id="{20BDB12D-7AFC-4FF2-88CA-2674B1D111B1}">
            <xm:f>NOT(ISERROR(SEARCH("N",P10)))</xm:f>
            <xm:f>"N"</xm:f>
            <x14:dxf>
              <font>
                <color rgb="FF9C0006"/>
              </font>
              <fill>
                <patternFill>
                  <bgColor rgb="FFFFC7CE"/>
                </patternFill>
              </fill>
            </x14:dxf>
          </x14:cfRule>
          <x14:cfRule type="containsText" priority="59" operator="containsText" id="{C3C91E64-E0B2-4DDE-9BA0-D3D64C472BCB}">
            <xm:f>NOT(ISERROR(SEARCH("C",P10)))</xm:f>
            <xm:f>"C"</xm:f>
            <x14:dxf>
              <font>
                <color rgb="FF006100"/>
              </font>
              <fill>
                <patternFill>
                  <bgColor rgb="FFC6EFCE"/>
                </patternFill>
              </fill>
            </x14:dxf>
          </x14:cfRule>
          <xm:sqref>P10:AW11</xm:sqref>
        </x14:conditionalFormatting>
        <x14:conditionalFormatting xmlns:xm="http://schemas.microsoft.com/office/excel/2006/main">
          <x14:cfRule type="containsText" priority="49" operator="containsText" id="{F7B7B9D1-85C0-4004-BDB8-D4B4540C9D08}">
            <xm:f>NOT(ISERROR(SEARCH("B",P13)))</xm:f>
            <xm:f>"B"</xm:f>
            <x14:dxf>
              <font>
                <color theme="0"/>
              </font>
              <fill>
                <patternFill>
                  <bgColor rgb="FF7030A0"/>
                </patternFill>
              </fill>
            </x14:dxf>
          </x14:cfRule>
          <x14:cfRule type="containsText" priority="50" operator="containsText" id="{E749A2A4-C566-43A9-B2D6-D214AE3426E1}">
            <xm:f>NOT(ISERROR(SEARCH("N",P13)))</xm:f>
            <xm:f>"N"</xm:f>
            <x14:dxf>
              <font>
                <color rgb="FF9C0006"/>
              </font>
              <fill>
                <patternFill>
                  <bgColor rgb="FFFFC7CE"/>
                </patternFill>
              </fill>
            </x14:dxf>
          </x14:cfRule>
          <x14:cfRule type="containsText" priority="51" operator="containsText" id="{68E7071A-EB4A-4BAF-B1E2-4AAF34C10479}">
            <xm:f>NOT(ISERROR(SEARCH("C",P13)))</xm:f>
            <xm:f>"C"</xm:f>
            <x14:dxf>
              <font>
                <color rgb="FF006100"/>
              </font>
              <fill>
                <patternFill>
                  <bgColor rgb="FFC6EFCE"/>
                </patternFill>
              </fill>
            </x14:dxf>
          </x14:cfRule>
          <xm:sqref>P13:AW16</xm:sqref>
        </x14:conditionalFormatting>
        <x14:conditionalFormatting xmlns:xm="http://schemas.microsoft.com/office/excel/2006/main">
          <x14:cfRule type="containsText" priority="41" operator="containsText" id="{1D24AF64-E26C-4E6E-98F3-C11E9C989EE1}">
            <xm:f>NOT(ISERROR(SEARCH("B",P30)))</xm:f>
            <xm:f>"B"</xm:f>
            <x14:dxf>
              <font>
                <color theme="0"/>
              </font>
              <fill>
                <patternFill>
                  <bgColor rgb="FF7030A0"/>
                </patternFill>
              </fill>
            </x14:dxf>
          </x14:cfRule>
          <x14:cfRule type="containsText" priority="42" operator="containsText" id="{A5CF4E88-5D06-4B6C-AD0F-340923F2669B}">
            <xm:f>NOT(ISERROR(SEARCH("N",P30)))</xm:f>
            <xm:f>"N"</xm:f>
            <x14:dxf>
              <font>
                <color rgb="FF9C0006"/>
              </font>
              <fill>
                <patternFill>
                  <bgColor rgb="FFFFC7CE"/>
                </patternFill>
              </fill>
            </x14:dxf>
          </x14:cfRule>
          <x14:cfRule type="containsText" priority="43" operator="containsText" id="{FB65BD0A-389C-428B-9154-8624F5C80653}">
            <xm:f>NOT(ISERROR(SEARCH("C",P30)))</xm:f>
            <xm:f>"C"</xm:f>
            <x14:dxf>
              <font>
                <color rgb="FF006100"/>
              </font>
              <fill>
                <patternFill>
                  <bgColor rgb="FFC6EFCE"/>
                </patternFill>
              </fill>
            </x14:dxf>
          </x14:cfRule>
          <xm:sqref>P30:AW31</xm:sqref>
        </x14:conditionalFormatting>
        <x14:conditionalFormatting xmlns:xm="http://schemas.microsoft.com/office/excel/2006/main">
          <x14:cfRule type="containsText" priority="38" operator="containsText" id="{65ADBCB3-799B-43F0-A9C7-E778219CB44E}">
            <xm:f>NOT(ISERROR(SEARCH("B",P59)))</xm:f>
            <xm:f>"B"</xm:f>
            <x14:dxf>
              <font>
                <color theme="0"/>
              </font>
              <fill>
                <patternFill>
                  <bgColor rgb="FF7030A0"/>
                </patternFill>
              </fill>
            </x14:dxf>
          </x14:cfRule>
          <xm:sqref>P59:AW59</xm:sqref>
        </x14:conditionalFormatting>
        <x14:conditionalFormatting xmlns:xm="http://schemas.microsoft.com/office/excel/2006/main">
          <x14:cfRule type="containsText" priority="30" operator="containsText" id="{5D502615-E2FC-464E-999A-6F489322372F}">
            <xm:f>NOT(ISERROR(SEARCH("B",P63)))</xm:f>
            <xm:f>"B"</xm:f>
            <x14:dxf>
              <font>
                <color theme="0"/>
              </font>
              <fill>
                <patternFill>
                  <bgColor rgb="FF7030A0"/>
                </patternFill>
              </fill>
            </x14:dxf>
          </x14:cfRule>
          <xm:sqref>P63:AW63</xm:sqref>
        </x14:conditionalFormatting>
        <x14:conditionalFormatting xmlns:xm="http://schemas.microsoft.com/office/excel/2006/main">
          <x14:cfRule type="containsText" priority="22" operator="containsText" id="{48871FA7-D81F-4FC4-9C52-087C302527FC}">
            <xm:f>NOT(ISERROR(SEARCH("B",P65)))</xm:f>
            <xm:f>"B"</xm:f>
            <x14:dxf>
              <font>
                <color theme="0"/>
              </font>
              <fill>
                <patternFill>
                  <bgColor rgb="FF7030A0"/>
                </patternFill>
              </fill>
            </x14:dxf>
          </x14:cfRule>
          <xm:sqref>P65:AW65</xm:sqref>
        </x14:conditionalFormatting>
        <x14:conditionalFormatting xmlns:xm="http://schemas.microsoft.com/office/excel/2006/main">
          <x14:cfRule type="containsText" priority="14" operator="containsText" id="{E7E68CC8-6388-40DC-8062-F830715F0D56}">
            <xm:f>NOT(ISERROR(SEARCH("B",P67)))</xm:f>
            <xm:f>"B"</xm:f>
            <x14:dxf>
              <font>
                <color theme="0"/>
              </font>
              <fill>
                <patternFill>
                  <bgColor rgb="FF7030A0"/>
                </patternFill>
              </fill>
            </x14:dxf>
          </x14:cfRule>
          <xm:sqref>P67:AW67</xm:sqref>
        </x14:conditionalFormatting>
        <x14:conditionalFormatting xmlns:xm="http://schemas.microsoft.com/office/excel/2006/main">
          <x14:cfRule type="containsText" priority="6" operator="containsText" id="{C60DC375-D6FF-456F-A0B5-2DEB293C0144}">
            <xm:f>NOT(ISERROR(SEARCH("B",P69)))</xm:f>
            <xm:f>"B"</xm:f>
            <x14:dxf>
              <font>
                <color theme="0"/>
              </font>
              <fill>
                <patternFill>
                  <bgColor rgb="FF7030A0"/>
                </patternFill>
              </fill>
            </x14:dxf>
          </x14:cfRule>
          <xm:sqref>P69:AW69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182"/>
  <sheetViews>
    <sheetView zoomScale="90" zoomScaleNormal="90" zoomScaleSheetLayoutView="40" zoomScalePageLayoutView="80" workbookViewId="0">
      <pane xSplit="15" ySplit="4" topLeftCell="P5" activePane="bottomRight" state="frozen"/>
      <selection sqref="A1:W2"/>
      <selection pane="topRight" sqref="A1:W2"/>
      <selection pane="bottomLeft" sqref="A1:W2"/>
      <selection pane="bottomRight" activeCell="P5" sqref="P5"/>
    </sheetView>
  </sheetViews>
  <sheetFormatPr defaultColWidth="0" defaultRowHeight="15" zeroHeight="1" x14ac:dyDescent="0.25"/>
  <cols>
    <col min="1" max="3" width="4.7109375" customWidth="1"/>
    <col min="4" max="4" width="3.5703125" style="5" customWidth="1"/>
    <col min="5" max="5" width="8.85546875" customWidth="1"/>
    <col min="6" max="6" width="7.5703125" customWidth="1"/>
    <col min="7" max="13" width="8.85546875" customWidth="1"/>
    <col min="14" max="14" width="13.85546875" customWidth="1"/>
    <col min="15" max="15" width="17.5703125" customWidth="1"/>
    <col min="16" max="49" width="5.85546875" style="6" customWidth="1"/>
    <col min="50" max="50" width="7.85546875" style="15" customWidth="1"/>
    <col min="51" max="51" width="8.85546875" style="11" customWidth="1"/>
    <col min="52" max="54" width="8.85546875" style="16" customWidth="1"/>
    <col min="55" max="91" width="0" style="16" hidden="1" customWidth="1"/>
    <col min="92" max="16384" width="8.85546875" style="16" hidden="1"/>
  </cols>
  <sheetData>
    <row r="1" spans="1:91" s="3" customFormat="1" ht="23.25" customHeight="1" x14ac:dyDescent="0.35">
      <c r="A1" s="58"/>
      <c r="B1" s="319" t="s">
        <v>7</v>
      </c>
      <c r="C1" s="320"/>
      <c r="D1" s="320"/>
      <c r="E1" s="320"/>
      <c r="F1" s="320"/>
      <c r="G1" s="320"/>
      <c r="H1" s="320"/>
      <c r="I1" s="320"/>
      <c r="J1" s="320"/>
      <c r="K1" s="320"/>
      <c r="L1" s="320"/>
      <c r="M1" s="320"/>
      <c r="N1" s="320"/>
      <c r="O1" s="321"/>
      <c r="P1" s="372" t="s">
        <v>0</v>
      </c>
      <c r="Q1" s="349" t="s">
        <v>42</v>
      </c>
      <c r="R1" s="349" t="s">
        <v>43</v>
      </c>
      <c r="S1" s="347" t="s">
        <v>44</v>
      </c>
      <c r="T1" s="347" t="s">
        <v>45</v>
      </c>
      <c r="U1" s="347" t="s">
        <v>46</v>
      </c>
      <c r="V1" s="347" t="s">
        <v>52</v>
      </c>
      <c r="W1" s="347"/>
      <c r="X1" s="347"/>
      <c r="Y1" s="347"/>
      <c r="Z1" s="347"/>
      <c r="AA1" s="347"/>
      <c r="AB1" s="347"/>
      <c r="AC1" s="347"/>
      <c r="AD1" s="347"/>
      <c r="AE1" s="347"/>
      <c r="AF1" s="347"/>
      <c r="AG1" s="347"/>
      <c r="AH1" s="347"/>
      <c r="AI1" s="347"/>
      <c r="AJ1" s="347"/>
      <c r="AK1" s="347"/>
      <c r="AL1" s="347"/>
      <c r="AM1" s="347"/>
      <c r="AN1" s="347"/>
      <c r="AO1" s="347"/>
      <c r="AP1" s="347"/>
      <c r="AQ1" s="347"/>
      <c r="AR1" s="347"/>
      <c r="AS1" s="347"/>
      <c r="AT1" s="347"/>
      <c r="AU1" s="347"/>
      <c r="AV1" s="347"/>
      <c r="AW1" s="369"/>
      <c r="AX1" s="352" t="s">
        <v>59</v>
      </c>
      <c r="AY1" s="352"/>
      <c r="AZ1" s="352"/>
      <c r="BA1" s="352"/>
      <c r="BB1" s="353"/>
      <c r="BC1" s="16"/>
      <c r="BD1" s="16"/>
      <c r="BE1" s="16"/>
      <c r="BF1" s="16"/>
      <c r="BG1" s="16"/>
      <c r="BH1" s="16"/>
      <c r="BI1" s="16"/>
      <c r="BJ1" s="141" t="s">
        <v>61</v>
      </c>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row>
    <row r="2" spans="1:91" s="3" customFormat="1" ht="57.75" customHeight="1" x14ac:dyDescent="0.3">
      <c r="A2" s="59"/>
      <c r="B2" s="11"/>
      <c r="C2" s="11"/>
      <c r="D2" s="335" t="s">
        <v>29</v>
      </c>
      <c r="E2" s="335"/>
      <c r="F2" s="335" t="s">
        <v>28</v>
      </c>
      <c r="G2" s="335"/>
      <c r="H2" s="335"/>
      <c r="I2" s="335"/>
      <c r="J2" s="335"/>
      <c r="K2" s="335"/>
      <c r="L2" s="335"/>
      <c r="M2" s="60"/>
      <c r="N2" s="60"/>
      <c r="O2" s="60"/>
      <c r="P2" s="373"/>
      <c r="Q2" s="350"/>
      <c r="R2" s="350"/>
      <c r="S2" s="348"/>
      <c r="T2" s="348"/>
      <c r="U2" s="348"/>
      <c r="V2" s="348"/>
      <c r="W2" s="348"/>
      <c r="X2" s="348"/>
      <c r="Y2" s="348"/>
      <c r="Z2" s="348"/>
      <c r="AA2" s="348"/>
      <c r="AB2" s="348"/>
      <c r="AC2" s="348"/>
      <c r="AD2" s="348"/>
      <c r="AE2" s="348"/>
      <c r="AF2" s="348"/>
      <c r="AG2" s="348"/>
      <c r="AH2" s="348"/>
      <c r="AI2" s="348"/>
      <c r="AJ2" s="348"/>
      <c r="AK2" s="348"/>
      <c r="AL2" s="348"/>
      <c r="AM2" s="348"/>
      <c r="AN2" s="348"/>
      <c r="AO2" s="348"/>
      <c r="AP2" s="348"/>
      <c r="AQ2" s="348"/>
      <c r="AR2" s="348"/>
      <c r="AS2" s="348"/>
      <c r="AT2" s="348"/>
      <c r="AU2" s="348"/>
      <c r="AV2" s="348"/>
      <c r="AW2" s="370"/>
      <c r="AX2" s="354" t="s">
        <v>57</v>
      </c>
      <c r="AY2" s="356" t="s">
        <v>53</v>
      </c>
      <c r="AZ2" s="358" t="s">
        <v>54</v>
      </c>
      <c r="BA2" s="360" t="s">
        <v>55</v>
      </c>
      <c r="BB2" s="362" t="s">
        <v>58</v>
      </c>
      <c r="BC2" s="16"/>
      <c r="BD2" s="16"/>
      <c r="BE2" s="16"/>
      <c r="BF2" s="16"/>
      <c r="BG2" s="16"/>
      <c r="BH2" s="16"/>
      <c r="BI2" s="16"/>
      <c r="BJ2" s="141" t="s">
        <v>33</v>
      </c>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row>
    <row r="3" spans="1:91" s="3" customFormat="1" ht="23.25" customHeight="1" thickBot="1" x14ac:dyDescent="0.4">
      <c r="A3" s="59"/>
      <c r="B3" s="11"/>
      <c r="C3" s="11"/>
      <c r="D3" s="413" t="s">
        <v>311</v>
      </c>
      <c r="E3" s="413"/>
      <c r="F3" s="61"/>
      <c r="G3" s="61" t="s">
        <v>15</v>
      </c>
      <c r="H3" s="339"/>
      <c r="I3" s="339"/>
      <c r="J3" s="61" t="s">
        <v>4</v>
      </c>
      <c r="K3" s="322"/>
      <c r="L3" s="322"/>
      <c r="M3" s="371" t="s">
        <v>16</v>
      </c>
      <c r="N3" s="371"/>
      <c r="O3" s="285">
        <f>COUNTA(P1:AW3)</f>
        <v>7</v>
      </c>
      <c r="P3" s="374"/>
      <c r="Q3" s="351"/>
      <c r="R3" s="351"/>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70"/>
      <c r="AX3" s="355"/>
      <c r="AY3" s="357"/>
      <c r="AZ3" s="359"/>
      <c r="BA3" s="361"/>
      <c r="BB3" s="363"/>
      <c r="BC3" s="16"/>
      <c r="BD3" s="16"/>
      <c r="BE3" s="16"/>
      <c r="BF3" s="16"/>
      <c r="BG3" s="16"/>
      <c r="BH3" s="16"/>
      <c r="BI3" s="16"/>
      <c r="BJ3" s="141" t="s">
        <v>32</v>
      </c>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row>
    <row r="4" spans="1:91" s="3" customFormat="1" ht="76.5" customHeight="1" thickBot="1" x14ac:dyDescent="0.3">
      <c r="A4" s="336" t="s">
        <v>12</v>
      </c>
      <c r="B4" s="337"/>
      <c r="C4" s="337"/>
      <c r="D4" s="327" t="s">
        <v>317</v>
      </c>
      <c r="E4" s="328"/>
      <c r="F4" s="328"/>
      <c r="G4" s="328"/>
      <c r="H4" s="328"/>
      <c r="I4" s="328"/>
      <c r="J4" s="328"/>
      <c r="K4" s="328"/>
      <c r="L4" s="328"/>
      <c r="M4" s="328"/>
      <c r="N4" s="328"/>
      <c r="O4" s="328"/>
      <c r="P4" s="62"/>
      <c r="Q4" s="63"/>
      <c r="R4" s="63"/>
      <c r="S4" s="63"/>
      <c r="T4" s="63"/>
      <c r="U4" s="63"/>
      <c r="V4" s="63"/>
      <c r="W4" s="63"/>
      <c r="X4" s="63"/>
      <c r="Y4" s="63"/>
      <c r="Z4" s="63"/>
      <c r="AA4" s="63"/>
      <c r="AB4" s="64"/>
      <c r="AC4" s="64"/>
      <c r="AD4" s="64"/>
      <c r="AE4" s="64"/>
      <c r="AF4" s="64"/>
      <c r="AG4" s="64"/>
      <c r="AH4" s="64"/>
      <c r="AI4" s="64"/>
      <c r="AJ4" s="64"/>
      <c r="AK4" s="64"/>
      <c r="AL4" s="64"/>
      <c r="AM4" s="64"/>
      <c r="AN4" s="64"/>
      <c r="AO4" s="64"/>
      <c r="AP4" s="64"/>
      <c r="AQ4" s="64"/>
      <c r="AR4" s="64"/>
      <c r="AS4" s="64"/>
      <c r="AT4" s="64"/>
      <c r="AU4" s="64"/>
      <c r="AV4" s="64"/>
      <c r="AW4" s="65"/>
      <c r="AX4" s="355"/>
      <c r="AY4" s="357"/>
      <c r="AZ4" s="359"/>
      <c r="BA4" s="361"/>
      <c r="BB4" s="363"/>
      <c r="BC4" s="16"/>
      <c r="BD4" s="16"/>
      <c r="BE4" s="16"/>
      <c r="BF4" s="16"/>
      <c r="BG4" s="16"/>
      <c r="BH4" s="16"/>
      <c r="BI4" s="16"/>
      <c r="BJ4" s="141" t="s">
        <v>31</v>
      </c>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row>
    <row r="5" spans="1:91" s="3" customFormat="1" ht="25.5" customHeight="1" x14ac:dyDescent="0.25">
      <c r="A5" s="336"/>
      <c r="B5" s="337"/>
      <c r="C5" s="337"/>
      <c r="D5" s="211">
        <v>1</v>
      </c>
      <c r="E5" s="409" t="s">
        <v>104</v>
      </c>
      <c r="F5" s="409"/>
      <c r="G5" s="409"/>
      <c r="H5" s="409"/>
      <c r="I5" s="409"/>
      <c r="J5" s="409"/>
      <c r="K5" s="409"/>
      <c r="L5" s="409"/>
      <c r="M5" s="409"/>
      <c r="N5" s="409"/>
      <c r="O5" s="409"/>
      <c r="P5" s="117" t="s">
        <v>32</v>
      </c>
      <c r="Q5" s="118" t="s">
        <v>30</v>
      </c>
      <c r="R5" s="118" t="s">
        <v>33</v>
      </c>
      <c r="S5" s="118" t="s">
        <v>31</v>
      </c>
      <c r="T5" s="118" t="s">
        <v>34</v>
      </c>
      <c r="U5" s="118" t="s">
        <v>32</v>
      </c>
      <c r="V5" s="118" t="s">
        <v>34</v>
      </c>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9"/>
      <c r="AX5" s="33">
        <f>IF(COUNTA(P5:AW5)=0,"",(COUNTIFS(P5:AW5,"=n"))/(COUNTA(P5:AW5)))</f>
        <v>0.14285714285714285</v>
      </c>
      <c r="AY5" s="34">
        <f>IF(COUNTA(P5:AW5)=0,"",(COUNTIFS(P5:AW5,"=a"))/(COUNTA(P5:AW5)))</f>
        <v>0.14285714285714285</v>
      </c>
      <c r="AZ5" s="34">
        <f>IF(COUNTA(P5:AW5)=0,"",(COUNTIFS(P5:AW5,"=c"))/(COUNTA(P5:AW5)))</f>
        <v>0.14285714285714285</v>
      </c>
      <c r="BA5" s="34">
        <f>IF(COUNTA(P5:AW5)=0,"",(COUNTIFS(P5:AW5,"=e"))/(COUNTA(P5:AW5)))</f>
        <v>0.2857142857142857</v>
      </c>
      <c r="BB5" s="35">
        <f>IF(COUNTA(P5:AW5)=0,"",(COUNTIFS(P5:AW5,"=b"))/(COUNTA(P5:AW5)))</f>
        <v>0.2857142857142857</v>
      </c>
      <c r="BC5" s="283"/>
      <c r="BD5" s="283"/>
      <c r="BE5" s="283"/>
      <c r="BF5" s="283"/>
      <c r="BG5" s="283"/>
      <c r="BH5" s="283"/>
      <c r="BI5" s="283"/>
      <c r="BJ5" s="282" t="s">
        <v>34</v>
      </c>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row>
    <row r="6" spans="1:91" s="3" customFormat="1" ht="25.5" customHeight="1" thickBot="1" x14ac:dyDescent="0.3">
      <c r="A6" s="336"/>
      <c r="B6" s="337"/>
      <c r="C6" s="337"/>
      <c r="D6" s="211">
        <v>2</v>
      </c>
      <c r="E6" s="330" t="s">
        <v>105</v>
      </c>
      <c r="F6" s="330"/>
      <c r="G6" s="330"/>
      <c r="H6" s="330"/>
      <c r="I6" s="330"/>
      <c r="J6" s="330"/>
      <c r="K6" s="330"/>
      <c r="L6" s="330"/>
      <c r="M6" s="330"/>
      <c r="N6" s="330"/>
      <c r="O6" s="330"/>
      <c r="P6" s="28" t="s">
        <v>32</v>
      </c>
      <c r="Q6" s="19" t="s">
        <v>30</v>
      </c>
      <c r="R6" s="19" t="s">
        <v>33</v>
      </c>
      <c r="S6" s="19" t="s">
        <v>31</v>
      </c>
      <c r="T6" s="19" t="s">
        <v>34</v>
      </c>
      <c r="U6" s="19" t="s">
        <v>32</v>
      </c>
      <c r="V6" s="19" t="s">
        <v>34</v>
      </c>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20"/>
      <c r="AX6" s="36">
        <f t="shared" ref="AX6" si="0">IF(COUNTA(P6:AW6)=0,"",(COUNTIFS(P6:AW6,"=n"))/(COUNTA(P6:AW6)))</f>
        <v>0.14285714285714285</v>
      </c>
      <c r="AY6" s="9">
        <f t="shared" ref="AY6" si="1">IF(COUNTA(P6:AW6)=0,"",(COUNTIFS(P6:AW6,"=a"))/(COUNTA(P6:AW6)))</f>
        <v>0.14285714285714285</v>
      </c>
      <c r="AZ6" s="9">
        <f t="shared" ref="AZ6" si="2">IF(COUNTA(P6:AW6)=0,"",(COUNTIFS(P6:AW6,"=c"))/(COUNTA(P6:AW6)))</f>
        <v>0.14285714285714285</v>
      </c>
      <c r="BA6" s="9">
        <f t="shared" ref="BA6" si="3">IF(COUNTA(P6:AW6)=0,"",(COUNTIFS(P6:AW6,"=e"))/(COUNTA(P6:AW6)))</f>
        <v>0.2857142857142857</v>
      </c>
      <c r="BB6" s="37">
        <f t="shared" ref="BB6" si="4">IF(COUNTA(P6:AW6)=0,"",(COUNTIFS(P6:AW6,"=b"))/(COUNTA(P6:AW6)))</f>
        <v>0.2857142857142857</v>
      </c>
      <c r="BC6" s="283"/>
      <c r="BD6" s="283"/>
      <c r="BE6" s="283"/>
      <c r="BF6" s="283"/>
      <c r="BG6" s="283"/>
      <c r="BH6" s="283"/>
      <c r="BI6" s="283"/>
      <c r="BJ6" s="282" t="s">
        <v>30</v>
      </c>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row>
    <row r="7" spans="1:91" s="3" customFormat="1" ht="15" customHeight="1" thickBot="1" x14ac:dyDescent="0.3">
      <c r="A7" s="336"/>
      <c r="B7" s="337"/>
      <c r="C7" s="337"/>
      <c r="D7" s="67" t="s">
        <v>18</v>
      </c>
      <c r="E7" s="208"/>
      <c r="F7" s="208"/>
      <c r="G7" s="208"/>
      <c r="H7" s="208"/>
      <c r="I7" s="208"/>
      <c r="J7" s="208"/>
      <c r="K7" s="208"/>
      <c r="L7" s="208"/>
      <c r="M7" s="208"/>
      <c r="N7" s="262"/>
      <c r="O7" s="262"/>
      <c r="P7" s="92"/>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213"/>
      <c r="AX7" s="73"/>
      <c r="AY7" s="74"/>
      <c r="AZ7" s="74"/>
      <c r="BA7" s="74"/>
      <c r="BB7" s="75"/>
      <c r="BC7" s="283"/>
      <c r="BD7" s="283"/>
      <c r="BE7" s="283"/>
      <c r="BF7" s="283"/>
      <c r="BG7" s="283"/>
      <c r="BH7" s="283"/>
      <c r="BI7" s="283"/>
      <c r="BJ7" s="283"/>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row>
    <row r="8" spans="1:91" s="3" customFormat="1" ht="15" customHeight="1" x14ac:dyDescent="0.25">
      <c r="A8" s="336"/>
      <c r="B8" s="337"/>
      <c r="C8" s="337"/>
      <c r="D8" s="211">
        <v>1</v>
      </c>
      <c r="E8" s="415" t="s">
        <v>106</v>
      </c>
      <c r="F8" s="415"/>
      <c r="G8" s="415"/>
      <c r="H8" s="415"/>
      <c r="I8" s="415"/>
      <c r="J8" s="415"/>
      <c r="K8" s="415"/>
      <c r="L8" s="415"/>
      <c r="M8" s="415"/>
      <c r="N8" s="415"/>
      <c r="O8" s="415"/>
      <c r="P8" s="28" t="s">
        <v>32</v>
      </c>
      <c r="Q8" s="19" t="s">
        <v>30</v>
      </c>
      <c r="R8" s="19" t="s">
        <v>33</v>
      </c>
      <c r="S8" s="19" t="s">
        <v>31</v>
      </c>
      <c r="T8" s="19" t="s">
        <v>34</v>
      </c>
      <c r="U8" s="19" t="s">
        <v>32</v>
      </c>
      <c r="V8" s="19" t="s">
        <v>34</v>
      </c>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20"/>
      <c r="AX8" s="40">
        <f t="shared" ref="AX8:AX10" si="5">IF(COUNTA(P8:AW8)=0,"",(COUNTIFS(P8:AW8,"=n"))/(COUNTA(P8:AW8)))</f>
        <v>0.14285714285714285</v>
      </c>
      <c r="AY8" s="9">
        <f t="shared" ref="AY8:AY10" si="6">IF(COUNTA(P8:AW8)=0,"",(COUNTIFS(P8:AW8,"=a"))/(COUNTA(P8:AW8)))</f>
        <v>0.14285714285714285</v>
      </c>
      <c r="AZ8" s="9">
        <f t="shared" ref="AZ8:AZ10" si="7">IF(COUNTA(P8:AW8)=0,"",(COUNTIFS(P8:AW8,"=c"))/(COUNTA(P8:AW8)))</f>
        <v>0.14285714285714285</v>
      </c>
      <c r="BA8" s="9">
        <f t="shared" ref="BA8:BA10" si="8">IF(COUNTA(P8:AW8)=0,"",(COUNTIFS(P8:AW8,"=e"))/(COUNTA(P8:AW8)))</f>
        <v>0.2857142857142857</v>
      </c>
      <c r="BB8" s="37">
        <f t="shared" ref="BB8:BB10" si="9">IF(COUNTA(P8:AW8)=0,"",(COUNTIFS(P8:AW8,"=b"))/(COUNTA(P8:AW8)))</f>
        <v>0.2857142857142857</v>
      </c>
      <c r="BC8" s="283"/>
      <c r="BD8" s="283"/>
      <c r="BE8" s="283"/>
      <c r="BF8" s="283"/>
      <c r="BG8" s="283"/>
      <c r="BH8" s="283"/>
      <c r="BI8" s="283"/>
      <c r="BJ8" s="283"/>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row>
    <row r="9" spans="1:91" s="3" customFormat="1" ht="25.5" customHeight="1" x14ac:dyDescent="0.25">
      <c r="A9" s="336"/>
      <c r="B9" s="337"/>
      <c r="C9" s="337"/>
      <c r="D9" s="211">
        <v>2</v>
      </c>
      <c r="E9" s="414" t="s">
        <v>341</v>
      </c>
      <c r="F9" s="414"/>
      <c r="G9" s="414"/>
      <c r="H9" s="414"/>
      <c r="I9" s="414"/>
      <c r="J9" s="414"/>
      <c r="K9" s="414"/>
      <c r="L9" s="414"/>
      <c r="M9" s="414"/>
      <c r="N9" s="414"/>
      <c r="O9" s="414"/>
      <c r="P9" s="28" t="s">
        <v>32</v>
      </c>
      <c r="Q9" s="19" t="s">
        <v>30</v>
      </c>
      <c r="R9" s="19" t="s">
        <v>33</v>
      </c>
      <c r="S9" s="19" t="s">
        <v>31</v>
      </c>
      <c r="T9" s="19" t="s">
        <v>34</v>
      </c>
      <c r="U9" s="19" t="s">
        <v>32</v>
      </c>
      <c r="V9" s="19" t="s">
        <v>34</v>
      </c>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20"/>
      <c r="AX9" s="36">
        <f t="shared" si="5"/>
        <v>0.14285714285714285</v>
      </c>
      <c r="AY9" s="9">
        <f t="shared" si="6"/>
        <v>0.14285714285714285</v>
      </c>
      <c r="AZ9" s="9">
        <f t="shared" si="7"/>
        <v>0.14285714285714285</v>
      </c>
      <c r="BA9" s="9">
        <f t="shared" si="8"/>
        <v>0.2857142857142857</v>
      </c>
      <c r="BB9" s="37">
        <f t="shared" si="9"/>
        <v>0.2857142857142857</v>
      </c>
      <c r="BC9" s="283"/>
      <c r="BD9" s="283"/>
      <c r="BE9" s="283"/>
      <c r="BF9" s="283"/>
      <c r="BG9" s="283"/>
      <c r="BH9" s="283"/>
      <c r="BI9" s="283"/>
      <c r="BJ9" s="283"/>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row>
    <row r="10" spans="1:91" s="3" customFormat="1" ht="15" customHeight="1" thickBot="1" x14ac:dyDescent="0.3">
      <c r="A10" s="336"/>
      <c r="B10" s="337"/>
      <c r="C10" s="337"/>
      <c r="D10" s="211">
        <v>3</v>
      </c>
      <c r="E10" s="391" t="s">
        <v>107</v>
      </c>
      <c r="F10" s="391"/>
      <c r="G10" s="391"/>
      <c r="H10" s="391"/>
      <c r="I10" s="391"/>
      <c r="J10" s="391"/>
      <c r="K10" s="391"/>
      <c r="L10" s="391"/>
      <c r="M10" s="391"/>
      <c r="N10" s="391"/>
      <c r="O10" s="391"/>
      <c r="P10" s="28" t="s">
        <v>32</v>
      </c>
      <c r="Q10" s="19" t="s">
        <v>30</v>
      </c>
      <c r="R10" s="19" t="s">
        <v>33</v>
      </c>
      <c r="S10" s="19" t="s">
        <v>31</v>
      </c>
      <c r="T10" s="19" t="s">
        <v>34</v>
      </c>
      <c r="U10" s="19" t="s">
        <v>32</v>
      </c>
      <c r="V10" s="19" t="s">
        <v>34</v>
      </c>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20"/>
      <c r="AX10" s="36">
        <f t="shared" si="5"/>
        <v>0.14285714285714285</v>
      </c>
      <c r="AY10" s="9">
        <f t="shared" si="6"/>
        <v>0.14285714285714285</v>
      </c>
      <c r="AZ10" s="9">
        <f t="shared" si="7"/>
        <v>0.14285714285714285</v>
      </c>
      <c r="BA10" s="9">
        <f t="shared" si="8"/>
        <v>0.2857142857142857</v>
      </c>
      <c r="BB10" s="37">
        <f t="shared" si="9"/>
        <v>0.2857142857142857</v>
      </c>
      <c r="BC10" s="283"/>
      <c r="BD10" s="283"/>
      <c r="BE10" s="283"/>
      <c r="BF10" s="283"/>
      <c r="BG10" s="283"/>
      <c r="BH10" s="283"/>
      <c r="BI10" s="283"/>
      <c r="BJ10" s="283"/>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row>
    <row r="11" spans="1:91" s="3" customFormat="1" ht="15.75" thickBot="1" x14ac:dyDescent="0.3">
      <c r="A11" s="336"/>
      <c r="B11" s="337"/>
      <c r="C11" s="337"/>
      <c r="D11" s="67" t="s">
        <v>19</v>
      </c>
      <c r="E11" s="208"/>
      <c r="F11" s="208"/>
      <c r="G11" s="208"/>
      <c r="H11" s="208"/>
      <c r="I11" s="208"/>
      <c r="J11" s="208"/>
      <c r="K11" s="208"/>
      <c r="L11" s="208"/>
      <c r="M11" s="208"/>
      <c r="N11" s="262"/>
      <c r="O11" s="262"/>
      <c r="P11" s="92"/>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213"/>
      <c r="AX11" s="73"/>
      <c r="AY11" s="74"/>
      <c r="AZ11" s="74"/>
      <c r="BA11" s="74"/>
      <c r="BB11" s="75"/>
      <c r="BC11" s="283"/>
      <c r="BD11" s="283"/>
      <c r="BE11" s="283"/>
      <c r="BF11" s="283"/>
      <c r="BG11" s="283"/>
      <c r="BH11" s="283"/>
      <c r="BI11" s="283"/>
      <c r="BJ11" s="283"/>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row>
    <row r="12" spans="1:91" s="3" customFormat="1" ht="15" customHeight="1" x14ac:dyDescent="0.25">
      <c r="A12" s="336"/>
      <c r="B12" s="337"/>
      <c r="C12" s="337"/>
      <c r="D12" s="211">
        <v>1</v>
      </c>
      <c r="E12" s="409" t="s">
        <v>108</v>
      </c>
      <c r="F12" s="409"/>
      <c r="G12" s="409"/>
      <c r="H12" s="409"/>
      <c r="I12" s="409"/>
      <c r="J12" s="409"/>
      <c r="K12" s="409"/>
      <c r="L12" s="409"/>
      <c r="M12" s="409"/>
      <c r="N12" s="409"/>
      <c r="O12" s="409"/>
      <c r="P12" s="28" t="s">
        <v>32</v>
      </c>
      <c r="Q12" s="19" t="s">
        <v>30</v>
      </c>
      <c r="R12" s="19" t="s">
        <v>33</v>
      </c>
      <c r="S12" s="19" t="s">
        <v>31</v>
      </c>
      <c r="T12" s="19" t="s">
        <v>34</v>
      </c>
      <c r="U12" s="19" t="s">
        <v>32</v>
      </c>
      <c r="V12" s="19" t="s">
        <v>34</v>
      </c>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20"/>
      <c r="AX12" s="40">
        <f t="shared" ref="AX12:AX14" si="10">IF(COUNTA(P12:AW12)=0,"",(COUNTIFS(P12:AW12,"=n"))/(COUNTA(P12:AW12)))</f>
        <v>0.14285714285714285</v>
      </c>
      <c r="AY12" s="9">
        <f t="shared" ref="AY12:AY14" si="11">IF(COUNTA(P12:AW12)=0,"",(COUNTIFS(P12:AW12,"=a"))/(COUNTA(P12:AW12)))</f>
        <v>0.14285714285714285</v>
      </c>
      <c r="AZ12" s="9">
        <f t="shared" ref="AZ12:AZ14" si="12">IF(COUNTA(P12:AW12)=0,"",(COUNTIFS(P12:AW12,"=c"))/(COUNTA(P12:AW12)))</f>
        <v>0.14285714285714285</v>
      </c>
      <c r="BA12" s="9">
        <f t="shared" ref="BA12:BA14" si="13">IF(COUNTA(P12:AW12)=0,"",(COUNTIFS(P12:AW12,"=e"))/(COUNTA(P12:AW12)))</f>
        <v>0.2857142857142857</v>
      </c>
      <c r="BB12" s="37">
        <f t="shared" ref="BB12:BB14" si="14">IF(COUNTA(P12:AW12)=0,"",(COUNTIFS(P12:AW12,"=b"))/(COUNTA(P12:AW12)))</f>
        <v>0.2857142857142857</v>
      </c>
      <c r="BC12" s="283"/>
      <c r="BD12" s="283"/>
      <c r="BE12" s="283"/>
      <c r="BF12" s="283"/>
      <c r="BG12" s="283"/>
      <c r="BH12" s="283"/>
      <c r="BI12" s="283"/>
      <c r="BJ12" s="283"/>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row>
    <row r="13" spans="1:91" s="3" customFormat="1" ht="15" customHeight="1" x14ac:dyDescent="0.25">
      <c r="A13" s="336"/>
      <c r="B13" s="337"/>
      <c r="C13" s="337"/>
      <c r="D13" s="211">
        <v>2</v>
      </c>
      <c r="E13" s="416" t="s">
        <v>109</v>
      </c>
      <c r="F13" s="416"/>
      <c r="G13" s="416"/>
      <c r="H13" s="416"/>
      <c r="I13" s="416"/>
      <c r="J13" s="416"/>
      <c r="K13" s="416"/>
      <c r="L13" s="416"/>
      <c r="M13" s="416"/>
      <c r="N13" s="416"/>
      <c r="O13" s="416"/>
      <c r="P13" s="28" t="s">
        <v>32</v>
      </c>
      <c r="Q13" s="19" t="s">
        <v>30</v>
      </c>
      <c r="R13" s="19" t="s">
        <v>33</v>
      </c>
      <c r="S13" s="19" t="s">
        <v>31</v>
      </c>
      <c r="T13" s="19" t="s">
        <v>34</v>
      </c>
      <c r="U13" s="19" t="s">
        <v>32</v>
      </c>
      <c r="V13" s="19" t="s">
        <v>34</v>
      </c>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20"/>
      <c r="AX13" s="36">
        <f t="shared" si="10"/>
        <v>0.14285714285714285</v>
      </c>
      <c r="AY13" s="9">
        <f t="shared" si="11"/>
        <v>0.14285714285714285</v>
      </c>
      <c r="AZ13" s="9">
        <f t="shared" si="12"/>
        <v>0.14285714285714285</v>
      </c>
      <c r="BA13" s="9">
        <f t="shared" si="13"/>
        <v>0.2857142857142857</v>
      </c>
      <c r="BB13" s="37">
        <f t="shared" si="14"/>
        <v>0.2857142857142857</v>
      </c>
      <c r="BC13" s="283"/>
      <c r="BD13" s="283"/>
      <c r="BE13" s="283"/>
      <c r="BF13" s="283"/>
      <c r="BG13" s="283"/>
      <c r="BH13" s="283"/>
      <c r="BI13" s="283"/>
      <c r="BJ13" s="283"/>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row>
    <row r="14" spans="1:91" s="3" customFormat="1" ht="15" customHeight="1" thickBot="1" x14ac:dyDescent="0.3">
      <c r="A14" s="336"/>
      <c r="B14" s="337"/>
      <c r="C14" s="337"/>
      <c r="D14" s="211">
        <v>3</v>
      </c>
      <c r="E14" s="391" t="s">
        <v>342</v>
      </c>
      <c r="F14" s="391"/>
      <c r="G14" s="391"/>
      <c r="H14" s="391"/>
      <c r="I14" s="391"/>
      <c r="J14" s="391"/>
      <c r="K14" s="391"/>
      <c r="L14" s="391"/>
      <c r="M14" s="391"/>
      <c r="N14" s="391"/>
      <c r="O14" s="391"/>
      <c r="P14" s="28" t="s">
        <v>32</v>
      </c>
      <c r="Q14" s="19" t="s">
        <v>30</v>
      </c>
      <c r="R14" s="19" t="s">
        <v>33</v>
      </c>
      <c r="S14" s="19" t="s">
        <v>31</v>
      </c>
      <c r="T14" s="19" t="s">
        <v>34</v>
      </c>
      <c r="U14" s="19" t="s">
        <v>32</v>
      </c>
      <c r="V14" s="19" t="s">
        <v>34</v>
      </c>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20"/>
      <c r="AX14" s="36">
        <f t="shared" si="10"/>
        <v>0.14285714285714285</v>
      </c>
      <c r="AY14" s="9">
        <f t="shared" si="11"/>
        <v>0.14285714285714285</v>
      </c>
      <c r="AZ14" s="9">
        <f t="shared" si="12"/>
        <v>0.14285714285714285</v>
      </c>
      <c r="BA14" s="9">
        <f t="shared" si="13"/>
        <v>0.2857142857142857</v>
      </c>
      <c r="BB14" s="37">
        <f t="shared" si="14"/>
        <v>0.2857142857142857</v>
      </c>
      <c r="BC14" s="283"/>
      <c r="BD14" s="283"/>
      <c r="BE14" s="283"/>
      <c r="BF14" s="283"/>
      <c r="BG14" s="283"/>
      <c r="BH14" s="283"/>
      <c r="BI14" s="283"/>
      <c r="BJ14" s="283"/>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row>
    <row r="15" spans="1:91" s="3" customFormat="1" ht="15.75" thickBot="1" x14ac:dyDescent="0.3">
      <c r="A15" s="336"/>
      <c r="B15" s="337"/>
      <c r="C15" s="337"/>
      <c r="D15" s="67" t="s">
        <v>20</v>
      </c>
      <c r="E15" s="208"/>
      <c r="F15" s="208"/>
      <c r="G15" s="208"/>
      <c r="H15" s="208"/>
      <c r="I15" s="208"/>
      <c r="J15" s="208"/>
      <c r="K15" s="208"/>
      <c r="L15" s="208"/>
      <c r="M15" s="208"/>
      <c r="N15" s="262"/>
      <c r="O15" s="262"/>
      <c r="P15" s="92"/>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213"/>
      <c r="AX15" s="73"/>
      <c r="AY15" s="74"/>
      <c r="AZ15" s="74"/>
      <c r="BA15" s="74"/>
      <c r="BB15" s="75"/>
      <c r="BC15" s="283"/>
      <c r="BD15" s="283"/>
      <c r="BE15" s="283"/>
      <c r="BF15" s="283"/>
      <c r="BG15" s="283"/>
      <c r="BH15" s="283"/>
      <c r="BI15" s="283"/>
      <c r="BJ15" s="283"/>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row>
    <row r="16" spans="1:91" s="3" customFormat="1" ht="15" customHeight="1" thickBot="1" x14ac:dyDescent="0.3">
      <c r="A16" s="336"/>
      <c r="B16" s="337"/>
      <c r="C16" s="337"/>
      <c r="D16" s="211">
        <v>1</v>
      </c>
      <c r="E16" s="387" t="s">
        <v>343</v>
      </c>
      <c r="F16" s="387"/>
      <c r="G16" s="387"/>
      <c r="H16" s="387"/>
      <c r="I16" s="387"/>
      <c r="J16" s="387"/>
      <c r="K16" s="387"/>
      <c r="L16" s="387"/>
      <c r="M16" s="387"/>
      <c r="N16" s="387"/>
      <c r="O16" s="387"/>
      <c r="P16" s="28" t="s">
        <v>32</v>
      </c>
      <c r="Q16" s="19" t="s">
        <v>30</v>
      </c>
      <c r="R16" s="19" t="s">
        <v>33</v>
      </c>
      <c r="S16" s="19" t="s">
        <v>31</v>
      </c>
      <c r="T16" s="19" t="s">
        <v>34</v>
      </c>
      <c r="U16" s="19" t="s">
        <v>32</v>
      </c>
      <c r="V16" s="19" t="s">
        <v>34</v>
      </c>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20"/>
      <c r="AX16" s="36">
        <f t="shared" ref="AX16" si="15">IF(COUNTA(P16:AW16)=0,"",(COUNTIFS(P16:AW16,"=n"))/(COUNTA(P16:AW16)))</f>
        <v>0.14285714285714285</v>
      </c>
      <c r="AY16" s="9">
        <f t="shared" ref="AY16" si="16">IF(COUNTA(P16:AW16)=0,"",(COUNTIFS(P16:AW16,"=a"))/(COUNTA(P16:AW16)))</f>
        <v>0.14285714285714285</v>
      </c>
      <c r="AZ16" s="9">
        <f t="shared" ref="AZ16" si="17">IF(COUNTA(P16:AW16)=0,"",(COUNTIFS(P16:AW16,"=c"))/(COUNTA(P16:AW16)))</f>
        <v>0.14285714285714285</v>
      </c>
      <c r="BA16" s="9">
        <f t="shared" ref="BA16" si="18">IF(COUNTA(P16:AW16)=0,"",(COUNTIFS(P16:AW16,"=e"))/(COUNTA(P16:AW16)))</f>
        <v>0.2857142857142857</v>
      </c>
      <c r="BB16" s="37">
        <f t="shared" ref="BB16" si="19">IF(COUNTA(P16:AW16)=0,"",(COUNTIFS(P16:AW16,"=b"))/(COUNTA(P16:AW16)))</f>
        <v>0.2857142857142857</v>
      </c>
      <c r="BC16" s="283"/>
      <c r="BD16" s="283"/>
      <c r="BE16" s="283"/>
      <c r="BF16" s="283"/>
      <c r="BG16" s="283"/>
      <c r="BH16" s="283"/>
      <c r="BI16" s="283"/>
      <c r="BJ16" s="283"/>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row>
    <row r="17" spans="1:91" s="3" customFormat="1" ht="15.75" thickBot="1" x14ac:dyDescent="0.3">
      <c r="A17" s="336"/>
      <c r="B17" s="337"/>
      <c r="C17" s="337"/>
      <c r="D17" s="67" t="s">
        <v>21</v>
      </c>
      <c r="E17" s="208"/>
      <c r="F17" s="208"/>
      <c r="G17" s="208"/>
      <c r="H17" s="208"/>
      <c r="I17" s="208"/>
      <c r="J17" s="208"/>
      <c r="K17" s="208"/>
      <c r="L17" s="208"/>
      <c r="M17" s="208"/>
      <c r="N17" s="262"/>
      <c r="O17" s="262"/>
      <c r="P17" s="92"/>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213"/>
      <c r="AX17" s="73"/>
      <c r="AY17" s="74"/>
      <c r="AZ17" s="74"/>
      <c r="BA17" s="74"/>
      <c r="BB17" s="75"/>
      <c r="BC17" s="283"/>
      <c r="BD17" s="283"/>
      <c r="BE17" s="283"/>
      <c r="BF17" s="283"/>
      <c r="BG17" s="283"/>
      <c r="BH17" s="283"/>
      <c r="BI17" s="283"/>
      <c r="BJ17" s="283"/>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row>
    <row r="18" spans="1:91" s="3" customFormat="1" ht="15" customHeight="1" x14ac:dyDescent="0.25">
      <c r="A18" s="336"/>
      <c r="B18" s="337"/>
      <c r="C18" s="337"/>
      <c r="D18" s="211">
        <v>1</v>
      </c>
      <c r="E18" s="341" t="s">
        <v>344</v>
      </c>
      <c r="F18" s="341"/>
      <c r="G18" s="341"/>
      <c r="H18" s="341"/>
      <c r="I18" s="341"/>
      <c r="J18" s="341"/>
      <c r="K18" s="341"/>
      <c r="L18" s="341"/>
      <c r="M18" s="341"/>
      <c r="N18" s="341"/>
      <c r="O18" s="341"/>
      <c r="P18" s="28" t="s">
        <v>32</v>
      </c>
      <c r="Q18" s="19" t="s">
        <v>30</v>
      </c>
      <c r="R18" s="19" t="s">
        <v>33</v>
      </c>
      <c r="S18" s="19" t="s">
        <v>31</v>
      </c>
      <c r="T18" s="19" t="s">
        <v>34</v>
      </c>
      <c r="U18" s="19" t="s">
        <v>32</v>
      </c>
      <c r="V18" s="19" t="s">
        <v>34</v>
      </c>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20"/>
      <c r="AX18" s="36">
        <f t="shared" ref="AX18:AX19" si="20">IF(COUNTA(P18:AW18)=0,"",(COUNTIFS(P18:AW18,"=n"))/(COUNTA(P18:AW18)))</f>
        <v>0.14285714285714285</v>
      </c>
      <c r="AY18" s="9">
        <f t="shared" ref="AY18:AY19" si="21">IF(COUNTA(P18:AW18)=0,"",(COUNTIFS(P18:AW18,"=a"))/(COUNTA(P18:AW18)))</f>
        <v>0.14285714285714285</v>
      </c>
      <c r="AZ18" s="9">
        <f t="shared" ref="AZ18:AZ19" si="22">IF(COUNTA(P18:AW18)=0,"",(COUNTIFS(P18:AW18,"=c"))/(COUNTA(P18:AW18)))</f>
        <v>0.14285714285714285</v>
      </c>
      <c r="BA18" s="9">
        <f t="shared" ref="BA18:BA19" si="23">IF(COUNTA(P18:AW18)=0,"",(COUNTIFS(P18:AW18,"=e"))/(COUNTA(P18:AW18)))</f>
        <v>0.2857142857142857</v>
      </c>
      <c r="BB18" s="37">
        <f t="shared" ref="BB18:BB19" si="24">IF(COUNTA(P18:AW18)=0,"",(COUNTIFS(P18:AW18,"=b"))/(COUNTA(P18:AW18)))</f>
        <v>0.2857142857142857</v>
      </c>
      <c r="BC18" s="283"/>
      <c r="BD18" s="283"/>
      <c r="BE18" s="283"/>
      <c r="BF18" s="283"/>
      <c r="BG18" s="283"/>
      <c r="BH18" s="283"/>
      <c r="BI18" s="283"/>
      <c r="BJ18" s="283"/>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row>
    <row r="19" spans="1:91" s="3" customFormat="1" ht="15" customHeight="1" thickBot="1" x14ac:dyDescent="0.3">
      <c r="A19" s="336"/>
      <c r="B19" s="337"/>
      <c r="C19" s="337"/>
      <c r="D19" s="211">
        <v>2</v>
      </c>
      <c r="E19" s="381" t="s">
        <v>345</v>
      </c>
      <c r="F19" s="381"/>
      <c r="G19" s="381"/>
      <c r="H19" s="381"/>
      <c r="I19" s="381"/>
      <c r="J19" s="381"/>
      <c r="K19" s="381"/>
      <c r="L19" s="381"/>
      <c r="M19" s="381"/>
      <c r="N19" s="381"/>
      <c r="O19" s="381"/>
      <c r="P19" s="28" t="s">
        <v>32</v>
      </c>
      <c r="Q19" s="19" t="s">
        <v>30</v>
      </c>
      <c r="R19" s="19" t="s">
        <v>33</v>
      </c>
      <c r="S19" s="19" t="s">
        <v>31</v>
      </c>
      <c r="T19" s="19" t="s">
        <v>34</v>
      </c>
      <c r="U19" s="19" t="s">
        <v>32</v>
      </c>
      <c r="V19" s="19" t="s">
        <v>34</v>
      </c>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20"/>
      <c r="AX19" s="36">
        <f t="shared" si="20"/>
        <v>0.14285714285714285</v>
      </c>
      <c r="AY19" s="9">
        <f t="shared" si="21"/>
        <v>0.14285714285714285</v>
      </c>
      <c r="AZ19" s="9">
        <f t="shared" si="22"/>
        <v>0.14285714285714285</v>
      </c>
      <c r="BA19" s="9">
        <f t="shared" si="23"/>
        <v>0.2857142857142857</v>
      </c>
      <c r="BB19" s="37">
        <f t="shared" si="24"/>
        <v>0.2857142857142857</v>
      </c>
      <c r="BC19" s="283"/>
      <c r="BD19" s="283"/>
      <c r="BE19" s="283"/>
      <c r="BF19" s="283"/>
      <c r="BG19" s="283"/>
      <c r="BH19" s="283"/>
      <c r="BI19" s="283"/>
      <c r="BJ19" s="283"/>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row>
    <row r="20" spans="1:91" s="3" customFormat="1" ht="15.75" thickBot="1" x14ac:dyDescent="0.3">
      <c r="A20" s="336"/>
      <c r="B20" s="337"/>
      <c r="C20" s="337"/>
      <c r="D20" s="67" t="s">
        <v>22</v>
      </c>
      <c r="E20" s="208"/>
      <c r="F20" s="208"/>
      <c r="G20" s="208"/>
      <c r="H20" s="208"/>
      <c r="I20" s="208"/>
      <c r="J20" s="208"/>
      <c r="K20" s="208"/>
      <c r="L20" s="208"/>
      <c r="M20" s="208"/>
      <c r="N20" s="262"/>
      <c r="O20" s="262"/>
      <c r="P20" s="92"/>
      <c r="Q20" s="71"/>
      <c r="R20" s="71"/>
      <c r="S20" s="71"/>
      <c r="T20" s="71"/>
      <c r="U20" s="71"/>
      <c r="V20" s="71"/>
      <c r="W20" s="71"/>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c r="AW20" s="213"/>
      <c r="AX20" s="73"/>
      <c r="AY20" s="74"/>
      <c r="AZ20" s="74"/>
      <c r="BA20" s="74"/>
      <c r="BB20" s="75"/>
      <c r="BC20" s="283"/>
      <c r="BD20" s="283"/>
      <c r="BE20" s="283"/>
      <c r="BF20" s="283"/>
      <c r="BG20" s="283"/>
      <c r="BH20" s="283"/>
      <c r="BI20" s="283"/>
      <c r="BJ20" s="283"/>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row>
    <row r="21" spans="1:91" s="3" customFormat="1" ht="15" customHeight="1" x14ac:dyDescent="0.25">
      <c r="A21" s="336"/>
      <c r="B21" s="337"/>
      <c r="C21" s="337"/>
      <c r="D21" s="211">
        <v>1</v>
      </c>
      <c r="E21" s="417" t="s">
        <v>110</v>
      </c>
      <c r="F21" s="417"/>
      <c r="G21" s="417"/>
      <c r="H21" s="417"/>
      <c r="I21" s="417"/>
      <c r="J21" s="417"/>
      <c r="K21" s="417"/>
      <c r="L21" s="417"/>
      <c r="M21" s="417"/>
      <c r="N21" s="417"/>
      <c r="O21" s="417"/>
      <c r="P21" s="28" t="s">
        <v>32</v>
      </c>
      <c r="Q21" s="19" t="s">
        <v>30</v>
      </c>
      <c r="R21" s="19" t="s">
        <v>33</v>
      </c>
      <c r="S21" s="19" t="s">
        <v>31</v>
      </c>
      <c r="T21" s="19" t="s">
        <v>34</v>
      </c>
      <c r="U21" s="19" t="s">
        <v>32</v>
      </c>
      <c r="V21" s="19" t="s">
        <v>34</v>
      </c>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20"/>
      <c r="AX21" s="36">
        <f t="shared" ref="AX21" si="25">IF(COUNTA(P21:AW21)=0,"",(COUNTIFS(P21:AW21,"=n"))/(COUNTA(P21:AW21)))</f>
        <v>0.14285714285714285</v>
      </c>
      <c r="AY21" s="9">
        <f t="shared" ref="AY21" si="26">IF(COUNTA(P21:AW21)=0,"",(COUNTIFS(P21:AW21,"=a"))/(COUNTA(P21:AW21)))</f>
        <v>0.14285714285714285</v>
      </c>
      <c r="AZ21" s="9">
        <f t="shared" ref="AZ21" si="27">IF(COUNTA(P21:AW21)=0,"",(COUNTIFS(P21:AW21,"=c"))/(COUNTA(P21:AW21)))</f>
        <v>0.14285714285714285</v>
      </c>
      <c r="BA21" s="9">
        <f t="shared" ref="BA21" si="28">IF(COUNTA(P21:AW21)=0,"",(COUNTIFS(P21:AW21,"=e"))/(COUNTA(P21:AW21)))</f>
        <v>0.2857142857142857</v>
      </c>
      <c r="BB21" s="37">
        <f t="shared" ref="BB21" si="29">IF(COUNTA(P21:AW21)=0,"",(COUNTIFS(P21:AW21,"=b"))/(COUNTA(P21:AW21)))</f>
        <v>0.2857142857142857</v>
      </c>
      <c r="BC21" s="283"/>
      <c r="BD21" s="283"/>
      <c r="BE21" s="283"/>
      <c r="BF21" s="283"/>
      <c r="BG21" s="283"/>
      <c r="BH21" s="283"/>
      <c r="BI21" s="283"/>
      <c r="BJ21" s="283"/>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row>
    <row r="22" spans="1:91" s="3" customFormat="1" ht="15" customHeight="1" thickBot="1" x14ac:dyDescent="0.3">
      <c r="A22" s="336"/>
      <c r="B22" s="337"/>
      <c r="C22" s="337"/>
      <c r="D22" s="211">
        <v>2</v>
      </c>
      <c r="E22" s="377" t="s">
        <v>111</v>
      </c>
      <c r="F22" s="377"/>
      <c r="G22" s="377"/>
      <c r="H22" s="377"/>
      <c r="I22" s="377"/>
      <c r="J22" s="377"/>
      <c r="K22" s="377"/>
      <c r="L22" s="377"/>
      <c r="M22" s="377"/>
      <c r="N22" s="377"/>
      <c r="O22" s="377"/>
      <c r="P22" s="28" t="s">
        <v>32</v>
      </c>
      <c r="Q22" s="19" t="s">
        <v>30</v>
      </c>
      <c r="R22" s="19" t="s">
        <v>33</v>
      </c>
      <c r="S22" s="19" t="s">
        <v>31</v>
      </c>
      <c r="T22" s="19" t="s">
        <v>34</v>
      </c>
      <c r="U22" s="19" t="s">
        <v>32</v>
      </c>
      <c r="V22" s="19" t="s">
        <v>34</v>
      </c>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20"/>
      <c r="AX22" s="36">
        <f t="shared" ref="AX22" si="30">IF(COUNTA(P22:AW22)=0,"",(COUNTIFS(P22:AW22,"=n"))/(COUNTA(P22:AW22)))</f>
        <v>0.14285714285714285</v>
      </c>
      <c r="AY22" s="9">
        <f t="shared" ref="AY22" si="31">IF(COUNTA(P22:AW22)=0,"",(COUNTIFS(P22:AW22,"=a"))/(COUNTA(P22:AW22)))</f>
        <v>0.14285714285714285</v>
      </c>
      <c r="AZ22" s="9">
        <f t="shared" ref="AZ22" si="32">IF(COUNTA(P22:AW22)=0,"",(COUNTIFS(P22:AW22,"=c"))/(COUNTA(P22:AW22)))</f>
        <v>0.14285714285714285</v>
      </c>
      <c r="BA22" s="9">
        <f t="shared" ref="BA22" si="33">IF(COUNTA(P22:AW22)=0,"",(COUNTIFS(P22:AW22,"=e"))/(COUNTA(P22:AW22)))</f>
        <v>0.2857142857142857</v>
      </c>
      <c r="BB22" s="37">
        <f t="shared" ref="BB22" si="34">IF(COUNTA(P22:AW22)=0,"",(COUNTIFS(P22:AW22,"=b"))/(COUNTA(P22:AW22)))</f>
        <v>0.2857142857142857</v>
      </c>
      <c r="BC22" s="283"/>
      <c r="BD22" s="283"/>
      <c r="BE22" s="283"/>
      <c r="BF22" s="283"/>
      <c r="BG22" s="283"/>
      <c r="BH22" s="283"/>
      <c r="BI22" s="283"/>
      <c r="BJ22" s="283"/>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row>
    <row r="23" spans="1:91" s="3" customFormat="1" ht="15.75" thickBot="1" x14ac:dyDescent="0.3">
      <c r="A23" s="336"/>
      <c r="B23" s="337"/>
      <c r="C23" s="337"/>
      <c r="D23" s="67" t="s">
        <v>23</v>
      </c>
      <c r="E23" s="208"/>
      <c r="F23" s="208"/>
      <c r="G23" s="208"/>
      <c r="H23" s="208"/>
      <c r="I23" s="208"/>
      <c r="J23" s="208"/>
      <c r="K23" s="208"/>
      <c r="L23" s="208"/>
      <c r="M23" s="208"/>
      <c r="N23" s="262"/>
      <c r="O23" s="262"/>
      <c r="P23" s="92"/>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213"/>
      <c r="AX23" s="73"/>
      <c r="AY23" s="74"/>
      <c r="AZ23" s="74"/>
      <c r="BA23" s="74"/>
      <c r="BB23" s="75"/>
      <c r="BC23" s="283"/>
      <c r="BD23" s="283"/>
      <c r="BE23" s="283"/>
      <c r="BF23" s="283"/>
      <c r="BG23" s="283"/>
      <c r="BH23" s="283"/>
      <c r="BI23" s="283"/>
      <c r="BJ23" s="283"/>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row>
    <row r="24" spans="1:91" s="3" customFormat="1" ht="15" customHeight="1" x14ac:dyDescent="0.25">
      <c r="A24" s="336"/>
      <c r="B24" s="337"/>
      <c r="C24" s="337"/>
      <c r="D24" s="211">
        <v>1</v>
      </c>
      <c r="E24" s="344" t="s">
        <v>112</v>
      </c>
      <c r="F24" s="344"/>
      <c r="G24" s="344"/>
      <c r="H24" s="344"/>
      <c r="I24" s="344"/>
      <c r="J24" s="344"/>
      <c r="K24" s="344"/>
      <c r="L24" s="344"/>
      <c r="M24" s="344"/>
      <c r="N24" s="344"/>
      <c r="O24" s="344"/>
      <c r="P24" s="28" t="s">
        <v>32</v>
      </c>
      <c r="Q24" s="19" t="s">
        <v>30</v>
      </c>
      <c r="R24" s="19" t="s">
        <v>33</v>
      </c>
      <c r="S24" s="19" t="s">
        <v>31</v>
      </c>
      <c r="T24" s="19" t="s">
        <v>34</v>
      </c>
      <c r="U24" s="19" t="s">
        <v>32</v>
      </c>
      <c r="V24" s="19" t="s">
        <v>34</v>
      </c>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20"/>
      <c r="AX24" s="36">
        <f t="shared" ref="AX24:AX25" si="35">IF(COUNTA(P24:AW24)=0,"",(COUNTIFS(P24:AW24,"=n"))/(COUNTA(P24:AW24)))</f>
        <v>0.14285714285714285</v>
      </c>
      <c r="AY24" s="9">
        <f t="shared" ref="AY24:AY25" si="36">IF(COUNTA(P24:AW24)=0,"",(COUNTIFS(P24:AW24,"=a"))/(COUNTA(P24:AW24)))</f>
        <v>0.14285714285714285</v>
      </c>
      <c r="AZ24" s="9">
        <f t="shared" ref="AZ24:AZ25" si="37">IF(COUNTA(P24:AW24)=0,"",(COUNTIFS(P24:AW24,"=c"))/(COUNTA(P24:AW24)))</f>
        <v>0.14285714285714285</v>
      </c>
      <c r="BA24" s="9">
        <f t="shared" ref="BA24:BA25" si="38">IF(COUNTA(P24:AW24)=0,"",(COUNTIFS(P24:AW24,"=e"))/(COUNTA(P24:AW24)))</f>
        <v>0.2857142857142857</v>
      </c>
      <c r="BB24" s="37">
        <f t="shared" ref="BB24:BB25" si="39">IF(COUNTA(P24:AW24)=0,"",(COUNTIFS(P24:AW24,"=b"))/(COUNTA(P24:AW24)))</f>
        <v>0.2857142857142857</v>
      </c>
      <c r="BC24" s="283"/>
      <c r="BD24" s="283"/>
      <c r="BE24" s="283"/>
      <c r="BF24" s="283"/>
      <c r="BG24" s="283"/>
      <c r="BH24" s="283"/>
      <c r="BI24" s="283"/>
      <c r="BJ24" s="283"/>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row>
    <row r="25" spans="1:91" s="3" customFormat="1" ht="15" customHeight="1" thickBot="1" x14ac:dyDescent="0.3">
      <c r="A25" s="336"/>
      <c r="B25" s="337"/>
      <c r="C25" s="337"/>
      <c r="D25" s="211">
        <v>2</v>
      </c>
      <c r="E25" s="377" t="s">
        <v>346</v>
      </c>
      <c r="F25" s="377"/>
      <c r="G25" s="377"/>
      <c r="H25" s="377"/>
      <c r="I25" s="377"/>
      <c r="J25" s="377"/>
      <c r="K25" s="377"/>
      <c r="L25" s="377"/>
      <c r="M25" s="377"/>
      <c r="N25" s="377"/>
      <c r="O25" s="377"/>
      <c r="P25" s="28" t="s">
        <v>32</v>
      </c>
      <c r="Q25" s="19" t="s">
        <v>30</v>
      </c>
      <c r="R25" s="19" t="s">
        <v>33</v>
      </c>
      <c r="S25" s="19" t="s">
        <v>31</v>
      </c>
      <c r="T25" s="19" t="s">
        <v>34</v>
      </c>
      <c r="U25" s="19" t="s">
        <v>32</v>
      </c>
      <c r="V25" s="19" t="s">
        <v>34</v>
      </c>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20"/>
      <c r="AX25" s="36">
        <f t="shared" si="35"/>
        <v>0.14285714285714285</v>
      </c>
      <c r="AY25" s="9">
        <f t="shared" si="36"/>
        <v>0.14285714285714285</v>
      </c>
      <c r="AZ25" s="9">
        <f t="shared" si="37"/>
        <v>0.14285714285714285</v>
      </c>
      <c r="BA25" s="9">
        <f t="shared" si="38"/>
        <v>0.2857142857142857</v>
      </c>
      <c r="BB25" s="37">
        <f t="shared" si="39"/>
        <v>0.2857142857142857</v>
      </c>
      <c r="BC25" s="283"/>
      <c r="BD25" s="283"/>
      <c r="BE25" s="283"/>
      <c r="BF25" s="283"/>
      <c r="BG25" s="283"/>
      <c r="BH25" s="283"/>
      <c r="BI25" s="283"/>
      <c r="BJ25" s="283"/>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row>
    <row r="26" spans="1:91" s="3" customFormat="1" ht="15.75" thickBot="1" x14ac:dyDescent="0.3">
      <c r="A26" s="336"/>
      <c r="B26" s="337"/>
      <c r="C26" s="337"/>
      <c r="D26" s="67" t="s">
        <v>24</v>
      </c>
      <c r="E26" s="208"/>
      <c r="F26" s="208"/>
      <c r="G26" s="208"/>
      <c r="H26" s="208"/>
      <c r="I26" s="208"/>
      <c r="J26" s="208"/>
      <c r="K26" s="208"/>
      <c r="L26" s="208"/>
      <c r="M26" s="208"/>
      <c r="N26" s="262"/>
      <c r="O26" s="262"/>
      <c r="P26" s="92"/>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213"/>
      <c r="AX26" s="73"/>
      <c r="AY26" s="74"/>
      <c r="AZ26" s="74"/>
      <c r="BA26" s="74"/>
      <c r="BB26" s="75"/>
      <c r="BC26" s="283"/>
      <c r="BD26" s="283"/>
      <c r="BE26" s="283"/>
      <c r="BF26" s="283"/>
      <c r="BG26" s="283"/>
      <c r="BH26" s="283"/>
      <c r="BI26" s="283"/>
      <c r="BJ26" s="283"/>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row>
    <row r="27" spans="1:91" s="3" customFormat="1" ht="15" customHeight="1" x14ac:dyDescent="0.25">
      <c r="A27" s="336"/>
      <c r="B27" s="337"/>
      <c r="C27" s="337"/>
      <c r="D27" s="211">
        <v>1</v>
      </c>
      <c r="E27" s="340" t="s">
        <v>113</v>
      </c>
      <c r="F27" s="340"/>
      <c r="G27" s="340"/>
      <c r="H27" s="340"/>
      <c r="I27" s="340"/>
      <c r="J27" s="340"/>
      <c r="K27" s="340"/>
      <c r="L27" s="340"/>
      <c r="M27" s="340"/>
      <c r="N27" s="340"/>
      <c r="O27" s="340"/>
      <c r="P27" s="117" t="s">
        <v>32</v>
      </c>
      <c r="Q27" s="118" t="s">
        <v>30</v>
      </c>
      <c r="R27" s="118" t="s">
        <v>33</v>
      </c>
      <c r="S27" s="118" t="s">
        <v>31</v>
      </c>
      <c r="T27" s="118" t="s">
        <v>34</v>
      </c>
      <c r="U27" s="118" t="s">
        <v>32</v>
      </c>
      <c r="V27" s="118" t="s">
        <v>34</v>
      </c>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9"/>
      <c r="AX27" s="33">
        <f t="shared" ref="AX27:AX28" si="40">IF(COUNTA(P27:AW27)=0,"",(COUNTIFS(P27:AW27,"=n"))/(COUNTA(P27:AW27)))</f>
        <v>0.14285714285714285</v>
      </c>
      <c r="AY27" s="34">
        <f t="shared" ref="AY27:AY28" si="41">IF(COUNTA(P27:AW27)=0,"",(COUNTIFS(P27:AW27,"=a"))/(COUNTA(P27:AW27)))</f>
        <v>0.14285714285714285</v>
      </c>
      <c r="AZ27" s="34">
        <f t="shared" ref="AZ27:AZ28" si="42">IF(COUNTA(P27:AW27)=0,"",(COUNTIFS(P27:AW27,"=c"))/(COUNTA(P27:AW27)))</f>
        <v>0.14285714285714285</v>
      </c>
      <c r="BA27" s="34">
        <f t="shared" ref="BA27:BA28" si="43">IF(COUNTA(P27:AW27)=0,"",(COUNTIFS(P27:AW27,"=e"))/(COUNTA(P27:AW27)))</f>
        <v>0.2857142857142857</v>
      </c>
      <c r="BB27" s="35">
        <f t="shared" ref="BB27:BB28" si="44">IF(COUNTA(P27:AW27)=0,"",(COUNTIFS(P27:AW27,"=b"))/(COUNTA(P27:AW27)))</f>
        <v>0.2857142857142857</v>
      </c>
      <c r="BC27" s="283"/>
      <c r="BD27" s="283"/>
      <c r="BE27" s="283"/>
      <c r="BF27" s="283"/>
      <c r="BG27" s="283"/>
      <c r="BH27" s="283"/>
      <c r="BI27" s="283"/>
      <c r="BJ27" s="283"/>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row>
    <row r="28" spans="1:91" s="3" customFormat="1" ht="15" customHeight="1" thickBot="1" x14ac:dyDescent="0.3">
      <c r="A28" s="336"/>
      <c r="B28" s="337"/>
      <c r="C28" s="337"/>
      <c r="D28" s="211">
        <v>2</v>
      </c>
      <c r="E28" s="380" t="s">
        <v>347</v>
      </c>
      <c r="F28" s="380"/>
      <c r="G28" s="380"/>
      <c r="H28" s="380"/>
      <c r="I28" s="380"/>
      <c r="J28" s="380"/>
      <c r="K28" s="380"/>
      <c r="L28" s="380"/>
      <c r="M28" s="380"/>
      <c r="N28" s="380"/>
      <c r="O28" s="380"/>
      <c r="P28" s="121" t="s">
        <v>32</v>
      </c>
      <c r="Q28" s="122" t="s">
        <v>30</v>
      </c>
      <c r="R28" s="122" t="s">
        <v>33</v>
      </c>
      <c r="S28" s="122" t="s">
        <v>31</v>
      </c>
      <c r="T28" s="122" t="s">
        <v>34</v>
      </c>
      <c r="U28" s="122" t="s">
        <v>32</v>
      </c>
      <c r="V28" s="122" t="s">
        <v>34</v>
      </c>
      <c r="W28" s="122"/>
      <c r="X28" s="122"/>
      <c r="Y28" s="122"/>
      <c r="Z28" s="122"/>
      <c r="AA28" s="122"/>
      <c r="AB28" s="122"/>
      <c r="AC28" s="122"/>
      <c r="AD28" s="122"/>
      <c r="AE28" s="122"/>
      <c r="AF28" s="122"/>
      <c r="AG28" s="122"/>
      <c r="AH28" s="122"/>
      <c r="AI28" s="122"/>
      <c r="AJ28" s="122"/>
      <c r="AK28" s="122"/>
      <c r="AL28" s="122"/>
      <c r="AM28" s="122"/>
      <c r="AN28" s="122"/>
      <c r="AO28" s="122"/>
      <c r="AP28" s="122"/>
      <c r="AQ28" s="122"/>
      <c r="AR28" s="122"/>
      <c r="AS28" s="122"/>
      <c r="AT28" s="122"/>
      <c r="AU28" s="122"/>
      <c r="AV28" s="122"/>
      <c r="AW28" s="123"/>
      <c r="AX28" s="129">
        <f t="shared" si="40"/>
        <v>0.14285714285714285</v>
      </c>
      <c r="AY28" s="130">
        <f t="shared" si="41"/>
        <v>0.14285714285714285</v>
      </c>
      <c r="AZ28" s="130">
        <f t="shared" si="42"/>
        <v>0.14285714285714285</v>
      </c>
      <c r="BA28" s="130">
        <f t="shared" si="43"/>
        <v>0.2857142857142857</v>
      </c>
      <c r="BB28" s="131">
        <f t="shared" si="44"/>
        <v>0.2857142857142857</v>
      </c>
      <c r="BC28" s="283"/>
      <c r="BD28" s="283"/>
      <c r="BE28" s="283"/>
      <c r="BF28" s="283"/>
      <c r="BG28" s="283"/>
      <c r="BH28" s="283"/>
      <c r="BI28" s="283"/>
      <c r="BJ28" s="283"/>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row>
    <row r="29" spans="1:91" s="1" customFormat="1" ht="30.95" customHeight="1" thickBot="1" x14ac:dyDescent="0.3">
      <c r="A29" s="59"/>
      <c r="B29" s="11"/>
      <c r="C29" s="11"/>
      <c r="D29" s="338" t="s">
        <v>48</v>
      </c>
      <c r="E29" s="338"/>
      <c r="F29" s="338"/>
      <c r="G29" s="338"/>
      <c r="H29" s="338"/>
      <c r="I29" s="338"/>
      <c r="J29" s="338"/>
      <c r="K29" s="338"/>
      <c r="L29" s="338"/>
      <c r="M29" s="338"/>
      <c r="N29" s="338"/>
      <c r="O29" s="338"/>
      <c r="P29" s="195">
        <f t="shared" ref="P29:AW29" si="45">(COUNTIFS(P4:P28,"=a")+COUNTIFS(P4:P28,"=c")+COUNTIFS(P4:P28,"=e")+COUNTIFS(P4:P28,"=b"))/(COUNTA(P4:P28))</f>
        <v>1</v>
      </c>
      <c r="Q29" s="83">
        <f t="shared" si="45"/>
        <v>0</v>
      </c>
      <c r="R29" s="83">
        <f t="shared" si="45"/>
        <v>1</v>
      </c>
      <c r="S29" s="83">
        <f t="shared" si="45"/>
        <v>1</v>
      </c>
      <c r="T29" s="83">
        <f t="shared" si="45"/>
        <v>1</v>
      </c>
      <c r="U29" s="83">
        <f t="shared" si="45"/>
        <v>1</v>
      </c>
      <c r="V29" s="83">
        <f t="shared" si="45"/>
        <v>1</v>
      </c>
      <c r="W29" s="83" t="e">
        <f t="shared" si="45"/>
        <v>#DIV/0!</v>
      </c>
      <c r="X29" s="83" t="e">
        <f t="shared" si="45"/>
        <v>#DIV/0!</v>
      </c>
      <c r="Y29" s="83" t="e">
        <f t="shared" si="45"/>
        <v>#DIV/0!</v>
      </c>
      <c r="Z29" s="83" t="e">
        <f t="shared" si="45"/>
        <v>#DIV/0!</v>
      </c>
      <c r="AA29" s="83" t="e">
        <f t="shared" si="45"/>
        <v>#DIV/0!</v>
      </c>
      <c r="AB29" s="83" t="e">
        <f t="shared" si="45"/>
        <v>#DIV/0!</v>
      </c>
      <c r="AC29" s="83" t="e">
        <f t="shared" si="45"/>
        <v>#DIV/0!</v>
      </c>
      <c r="AD29" s="83" t="e">
        <f t="shared" si="45"/>
        <v>#DIV/0!</v>
      </c>
      <c r="AE29" s="83" t="e">
        <f t="shared" si="45"/>
        <v>#DIV/0!</v>
      </c>
      <c r="AF29" s="83" t="e">
        <f t="shared" si="45"/>
        <v>#DIV/0!</v>
      </c>
      <c r="AG29" s="83" t="e">
        <f t="shared" si="45"/>
        <v>#DIV/0!</v>
      </c>
      <c r="AH29" s="83" t="e">
        <f t="shared" si="45"/>
        <v>#DIV/0!</v>
      </c>
      <c r="AI29" s="83" t="e">
        <f t="shared" si="45"/>
        <v>#DIV/0!</v>
      </c>
      <c r="AJ29" s="83" t="e">
        <f t="shared" si="45"/>
        <v>#DIV/0!</v>
      </c>
      <c r="AK29" s="83" t="e">
        <f t="shared" si="45"/>
        <v>#DIV/0!</v>
      </c>
      <c r="AL29" s="83" t="e">
        <f t="shared" si="45"/>
        <v>#DIV/0!</v>
      </c>
      <c r="AM29" s="83" t="e">
        <f t="shared" si="45"/>
        <v>#DIV/0!</v>
      </c>
      <c r="AN29" s="83" t="e">
        <f t="shared" si="45"/>
        <v>#DIV/0!</v>
      </c>
      <c r="AO29" s="83" t="e">
        <f t="shared" si="45"/>
        <v>#DIV/0!</v>
      </c>
      <c r="AP29" s="83" t="e">
        <f t="shared" si="45"/>
        <v>#DIV/0!</v>
      </c>
      <c r="AQ29" s="83" t="e">
        <f t="shared" si="45"/>
        <v>#DIV/0!</v>
      </c>
      <c r="AR29" s="83" t="e">
        <f t="shared" si="45"/>
        <v>#DIV/0!</v>
      </c>
      <c r="AS29" s="83" t="e">
        <f t="shared" si="45"/>
        <v>#DIV/0!</v>
      </c>
      <c r="AT29" s="83" t="e">
        <f t="shared" si="45"/>
        <v>#DIV/0!</v>
      </c>
      <c r="AU29" s="83" t="e">
        <f t="shared" si="45"/>
        <v>#DIV/0!</v>
      </c>
      <c r="AV29" s="83" t="e">
        <f t="shared" si="45"/>
        <v>#DIV/0!</v>
      </c>
      <c r="AW29" s="216" t="e">
        <f t="shared" si="45"/>
        <v>#DIV/0!</v>
      </c>
      <c r="AX29" s="41"/>
      <c r="AY29" s="18"/>
      <c r="AZ29" s="18"/>
      <c r="BA29" s="18"/>
      <c r="BB29" s="42"/>
      <c r="BC29" s="14"/>
      <c r="BD29" s="14"/>
      <c r="BE29" s="14"/>
      <c r="BF29" s="14"/>
      <c r="BG29" s="14"/>
      <c r="BH29" s="14"/>
      <c r="BI29" s="14"/>
      <c r="BJ29" s="14"/>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row>
    <row r="30" spans="1:91" s="1" customFormat="1" ht="14.45" customHeight="1" thickBot="1" x14ac:dyDescent="0.3">
      <c r="A30" s="325"/>
      <c r="B30" s="326" t="s">
        <v>13</v>
      </c>
      <c r="C30" s="326"/>
      <c r="D30" s="67" t="s">
        <v>6</v>
      </c>
      <c r="E30" s="208"/>
      <c r="F30" s="208"/>
      <c r="G30" s="208"/>
      <c r="H30" s="208"/>
      <c r="I30" s="208"/>
      <c r="J30" s="208"/>
      <c r="K30" s="208"/>
      <c r="L30" s="208"/>
      <c r="M30" s="208"/>
      <c r="N30" s="262"/>
      <c r="O30" s="262"/>
      <c r="P30" s="92"/>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213"/>
      <c r="AX30" s="73"/>
      <c r="AY30" s="74"/>
      <c r="AZ30" s="74"/>
      <c r="BA30" s="74"/>
      <c r="BB30" s="75"/>
      <c r="BC30" s="14"/>
      <c r="BD30" s="14"/>
      <c r="BE30" s="14"/>
      <c r="BF30" s="14"/>
      <c r="BG30" s="14"/>
      <c r="BH30" s="14"/>
      <c r="BI30" s="14"/>
      <c r="BJ30" s="14"/>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row>
    <row r="31" spans="1:91" s="1" customFormat="1" ht="15" customHeight="1" thickBot="1" x14ac:dyDescent="0.3">
      <c r="A31" s="325"/>
      <c r="B31" s="326"/>
      <c r="C31" s="326"/>
      <c r="D31" s="292"/>
      <c r="E31" s="314" t="s">
        <v>310</v>
      </c>
      <c r="F31" s="314"/>
      <c r="G31" s="314"/>
      <c r="H31" s="314"/>
      <c r="I31" s="314"/>
      <c r="J31" s="314"/>
      <c r="K31" s="314"/>
      <c r="L31" s="314"/>
      <c r="M31" s="314"/>
      <c r="N31" s="314"/>
      <c r="O31" s="315"/>
      <c r="P31" s="286"/>
      <c r="Q31" s="287"/>
      <c r="R31" s="287"/>
      <c r="S31" s="287"/>
      <c r="T31" s="287"/>
      <c r="U31" s="287"/>
      <c r="V31" s="287"/>
      <c r="W31" s="287"/>
      <c r="X31" s="287"/>
      <c r="Y31" s="287"/>
      <c r="Z31" s="287"/>
      <c r="AA31" s="287"/>
      <c r="AB31" s="287"/>
      <c r="AC31" s="287"/>
      <c r="AD31" s="287"/>
      <c r="AE31" s="287"/>
      <c r="AF31" s="287"/>
      <c r="AG31" s="287"/>
      <c r="AH31" s="287"/>
      <c r="AI31" s="287"/>
      <c r="AJ31" s="287"/>
      <c r="AK31" s="287"/>
      <c r="AL31" s="287"/>
      <c r="AM31" s="287"/>
      <c r="AN31" s="287"/>
      <c r="AO31" s="287"/>
      <c r="AP31" s="287"/>
      <c r="AQ31" s="287"/>
      <c r="AR31" s="287"/>
      <c r="AS31" s="287"/>
      <c r="AT31" s="287"/>
      <c r="AU31" s="287"/>
      <c r="AV31" s="287"/>
      <c r="AW31" s="288"/>
      <c r="AX31" s="174" t="str">
        <f t="shared" ref="AX31" si="46">IF(COUNTA(P31:AW31)=0,"",(COUNTIFS(P31:AW31,"=n"))/(COUNTA(P31:AW31)))</f>
        <v/>
      </c>
      <c r="AY31" s="175" t="str">
        <f t="shared" ref="AY31" si="47">IF(COUNTA(P31:AW31)=0,"",(COUNTIFS(P31:AW31,"=a"))/(COUNTA(P31:AW31)))</f>
        <v/>
      </c>
      <c r="AZ31" s="175" t="str">
        <f t="shared" ref="AZ31" si="48">IF(COUNTA(P31:AW31)=0,"",(COUNTIFS(P31:AW31,"=c"))/(COUNTA(P31:AW31)))</f>
        <v/>
      </c>
      <c r="BA31" s="175" t="str">
        <f t="shared" ref="BA31" si="49">IF(COUNTA(P31:AW31)=0,"",(COUNTIFS(P31:AW31,"=e"))/(COUNTA(P31:AW31)))</f>
        <v/>
      </c>
      <c r="BB31" s="176" t="str">
        <f t="shared" ref="BB31" si="50">IF(COUNTA(P31:AW31)=0,"",(COUNTIFS(P31:AW31,"=b"))/(COUNTA(P31:AW31)))</f>
        <v/>
      </c>
      <c r="BC31" s="14"/>
      <c r="BD31" s="14"/>
      <c r="BE31" s="14"/>
      <c r="BF31" s="14"/>
      <c r="BG31" s="14"/>
      <c r="BH31" s="14"/>
      <c r="BI31" s="14"/>
      <c r="BJ31" s="14"/>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row>
    <row r="32" spans="1:91" s="1" customFormat="1" ht="15.75" thickBot="1" x14ac:dyDescent="0.3">
      <c r="A32" s="325"/>
      <c r="B32" s="326"/>
      <c r="C32" s="326"/>
      <c r="D32" s="67" t="s">
        <v>18</v>
      </c>
      <c r="E32" s="208"/>
      <c r="F32" s="208"/>
      <c r="G32" s="208"/>
      <c r="H32" s="208"/>
      <c r="I32" s="208"/>
      <c r="J32" s="208"/>
      <c r="K32" s="208"/>
      <c r="L32" s="208"/>
      <c r="M32" s="208"/>
      <c r="N32" s="262"/>
      <c r="O32" s="262"/>
      <c r="P32" s="92"/>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213"/>
      <c r="AX32" s="73"/>
      <c r="AY32" s="74"/>
      <c r="AZ32" s="74"/>
      <c r="BA32" s="74"/>
      <c r="BB32" s="75"/>
      <c r="BC32" s="14"/>
      <c r="BD32" s="14"/>
      <c r="BE32" s="14"/>
      <c r="BF32" s="14"/>
      <c r="BG32" s="14"/>
      <c r="BH32" s="14"/>
      <c r="BI32" s="14"/>
      <c r="BJ32" s="14"/>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row>
    <row r="33" spans="1:91" s="1" customFormat="1" ht="15" customHeight="1" x14ac:dyDescent="0.25">
      <c r="A33" s="325"/>
      <c r="B33" s="326"/>
      <c r="C33" s="326"/>
      <c r="D33" s="210">
        <v>1</v>
      </c>
      <c r="E33" s="409" t="s">
        <v>114</v>
      </c>
      <c r="F33" s="409"/>
      <c r="G33" s="409"/>
      <c r="H33" s="409"/>
      <c r="I33" s="409"/>
      <c r="J33" s="409"/>
      <c r="K33" s="409"/>
      <c r="L33" s="409"/>
      <c r="M33" s="409"/>
      <c r="N33" s="409"/>
      <c r="O33" s="418"/>
      <c r="P33" s="28" t="s">
        <v>32</v>
      </c>
      <c r="Q33" s="19" t="s">
        <v>30</v>
      </c>
      <c r="R33" s="19" t="s">
        <v>33</v>
      </c>
      <c r="S33" s="19" t="s">
        <v>31</v>
      </c>
      <c r="T33" s="19" t="s">
        <v>34</v>
      </c>
      <c r="U33" s="19" t="s">
        <v>32</v>
      </c>
      <c r="V33" s="19" t="s">
        <v>34</v>
      </c>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20"/>
      <c r="AX33" s="36">
        <f t="shared" ref="AX33" si="51">IF(COUNTA(P33:AW33)=0,"",(COUNTIFS(P33:AW33,"=n"))/(COUNTA(P33:AW33)))</f>
        <v>0.14285714285714285</v>
      </c>
      <c r="AY33" s="9">
        <f t="shared" ref="AY33" si="52">IF(COUNTA(P33:AW33)=0,"",(COUNTIFS(P33:AW33,"=a"))/(COUNTA(P33:AW33)))</f>
        <v>0.14285714285714285</v>
      </c>
      <c r="AZ33" s="9">
        <f t="shared" ref="AZ33" si="53">IF(COUNTA(P33:AW33)=0,"",(COUNTIFS(P33:AW33,"=c"))/(COUNTA(P33:AW33)))</f>
        <v>0.14285714285714285</v>
      </c>
      <c r="BA33" s="9">
        <f t="shared" ref="BA33" si="54">IF(COUNTA(P33:AW33)=0,"",(COUNTIFS(P33:AW33,"=e"))/(COUNTA(P33:AW33)))</f>
        <v>0.2857142857142857</v>
      </c>
      <c r="BB33" s="37">
        <f t="shared" ref="BB33" si="55">IF(COUNTA(P33:AW33)=0,"",(COUNTIFS(P33:AW33,"=b"))/(COUNTA(P33:AW33)))</f>
        <v>0.2857142857142857</v>
      </c>
      <c r="BC33" s="14"/>
      <c r="BD33" s="14"/>
      <c r="BE33" s="14"/>
      <c r="BF33" s="14"/>
      <c r="BG33" s="14"/>
      <c r="BH33" s="14"/>
      <c r="BI33" s="14"/>
      <c r="BJ33" s="14"/>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row>
    <row r="34" spans="1:91" s="1" customFormat="1" ht="15" customHeight="1" thickBot="1" x14ac:dyDescent="0.3">
      <c r="A34" s="325"/>
      <c r="B34" s="326"/>
      <c r="C34" s="326"/>
      <c r="D34" s="210">
        <v>2</v>
      </c>
      <c r="E34" s="380" t="s">
        <v>352</v>
      </c>
      <c r="F34" s="380"/>
      <c r="G34" s="380"/>
      <c r="H34" s="380"/>
      <c r="I34" s="380"/>
      <c r="J34" s="380"/>
      <c r="K34" s="380"/>
      <c r="L34" s="380"/>
      <c r="M34" s="380"/>
      <c r="N34" s="380"/>
      <c r="O34" s="380"/>
      <c r="P34" s="28" t="s">
        <v>32</v>
      </c>
      <c r="Q34" s="19" t="s">
        <v>30</v>
      </c>
      <c r="R34" s="19" t="s">
        <v>33</v>
      </c>
      <c r="S34" s="19" t="s">
        <v>31</v>
      </c>
      <c r="T34" s="19" t="s">
        <v>34</v>
      </c>
      <c r="U34" s="19" t="s">
        <v>32</v>
      </c>
      <c r="V34" s="19" t="s">
        <v>34</v>
      </c>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20"/>
      <c r="AX34" s="36">
        <f t="shared" ref="AX34" si="56">IF(COUNTA(P34:AW34)=0,"",(COUNTIFS(P34:AW34,"=n"))/(COUNTA(P34:AW34)))</f>
        <v>0.14285714285714285</v>
      </c>
      <c r="AY34" s="9">
        <f t="shared" ref="AY34" si="57">IF(COUNTA(P34:AW34)=0,"",(COUNTIFS(P34:AW34,"=a"))/(COUNTA(P34:AW34)))</f>
        <v>0.14285714285714285</v>
      </c>
      <c r="AZ34" s="9">
        <f t="shared" ref="AZ34" si="58">IF(COUNTA(P34:AW34)=0,"",(COUNTIFS(P34:AW34,"=c"))/(COUNTA(P34:AW34)))</f>
        <v>0.14285714285714285</v>
      </c>
      <c r="BA34" s="9">
        <f t="shared" ref="BA34" si="59">IF(COUNTA(P34:AW34)=0,"",(COUNTIFS(P34:AW34,"=e"))/(COUNTA(P34:AW34)))</f>
        <v>0.2857142857142857</v>
      </c>
      <c r="BB34" s="37">
        <f t="shared" ref="BB34" si="60">IF(COUNTA(P34:AW34)=0,"",(COUNTIFS(P34:AW34,"=b"))/(COUNTA(P34:AW34)))</f>
        <v>0.2857142857142857</v>
      </c>
      <c r="BC34" s="14"/>
      <c r="BD34" s="14"/>
      <c r="BE34" s="14"/>
      <c r="BF34" s="14"/>
      <c r="BG34" s="14"/>
      <c r="BH34" s="14"/>
      <c r="BI34" s="14"/>
      <c r="BJ34" s="14"/>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row>
    <row r="35" spans="1:91" s="1" customFormat="1" ht="15" customHeight="1" thickBot="1" x14ac:dyDescent="0.3">
      <c r="A35" s="325"/>
      <c r="B35" s="326"/>
      <c r="C35" s="326"/>
      <c r="D35" s="67" t="s">
        <v>19</v>
      </c>
      <c r="E35" s="208"/>
      <c r="F35" s="208"/>
      <c r="G35" s="208"/>
      <c r="H35" s="208"/>
      <c r="I35" s="208"/>
      <c r="J35" s="208"/>
      <c r="K35" s="208"/>
      <c r="L35" s="208"/>
      <c r="M35" s="208"/>
      <c r="N35" s="262"/>
      <c r="O35" s="262"/>
      <c r="P35" s="92"/>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213"/>
      <c r="AX35" s="73"/>
      <c r="AY35" s="74"/>
      <c r="AZ35" s="74"/>
      <c r="BA35" s="74"/>
      <c r="BB35" s="75"/>
      <c r="BC35" s="14"/>
      <c r="BD35" s="14"/>
      <c r="BE35" s="14"/>
      <c r="BF35" s="14"/>
      <c r="BG35" s="14"/>
      <c r="BH35" s="14"/>
      <c r="BI35" s="14"/>
      <c r="BJ35" s="14"/>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row>
    <row r="36" spans="1:91" s="1" customFormat="1" ht="25.5" customHeight="1" thickBot="1" x14ac:dyDescent="0.3">
      <c r="A36" s="325"/>
      <c r="B36" s="326"/>
      <c r="C36" s="326"/>
      <c r="D36" s="210">
        <v>1</v>
      </c>
      <c r="E36" s="419" t="s">
        <v>115</v>
      </c>
      <c r="F36" s="419"/>
      <c r="G36" s="419"/>
      <c r="H36" s="419"/>
      <c r="I36" s="419"/>
      <c r="J36" s="419"/>
      <c r="K36" s="419"/>
      <c r="L36" s="419"/>
      <c r="M36" s="419"/>
      <c r="N36" s="419"/>
      <c r="O36" s="420"/>
      <c r="P36" s="28" t="s">
        <v>32</v>
      </c>
      <c r="Q36" s="19" t="s">
        <v>30</v>
      </c>
      <c r="R36" s="19" t="s">
        <v>33</v>
      </c>
      <c r="S36" s="19" t="s">
        <v>31</v>
      </c>
      <c r="T36" s="19" t="s">
        <v>34</v>
      </c>
      <c r="U36" s="19" t="s">
        <v>32</v>
      </c>
      <c r="V36" s="19" t="s">
        <v>34</v>
      </c>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20"/>
      <c r="AX36" s="36">
        <f t="shared" ref="AX36" si="61">IF(COUNTA(P36:AW36)=0,"",(COUNTIFS(P36:AW36,"=n"))/(COUNTA(P36:AW36)))</f>
        <v>0.14285714285714285</v>
      </c>
      <c r="AY36" s="9">
        <f t="shared" ref="AY36" si="62">IF(COUNTA(P36:AW36)=0,"",(COUNTIFS(P36:AW36,"=a"))/(COUNTA(P36:AW36)))</f>
        <v>0.14285714285714285</v>
      </c>
      <c r="AZ36" s="9">
        <f t="shared" ref="AZ36" si="63">IF(COUNTA(P36:AW36)=0,"",(COUNTIFS(P36:AW36,"=c"))/(COUNTA(P36:AW36)))</f>
        <v>0.14285714285714285</v>
      </c>
      <c r="BA36" s="9">
        <f t="shared" ref="BA36" si="64">IF(COUNTA(P36:AW36)=0,"",(COUNTIFS(P36:AW36,"=e"))/(COUNTA(P36:AW36)))</f>
        <v>0.2857142857142857</v>
      </c>
      <c r="BB36" s="37">
        <f t="shared" ref="BB36" si="65">IF(COUNTA(P36:AW36)=0,"",(COUNTIFS(P36:AW36,"=b"))/(COUNTA(P36:AW36)))</f>
        <v>0.2857142857142857</v>
      </c>
      <c r="BC36" s="14"/>
      <c r="BD36" s="14"/>
      <c r="BE36" s="14"/>
      <c r="BF36" s="14"/>
      <c r="BG36" s="14"/>
      <c r="BH36" s="14"/>
      <c r="BI36" s="14"/>
      <c r="BJ36" s="14"/>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row>
    <row r="37" spans="1:91" s="1" customFormat="1" ht="15.75" thickBot="1" x14ac:dyDescent="0.3">
      <c r="A37" s="325"/>
      <c r="B37" s="326"/>
      <c r="C37" s="326"/>
      <c r="D37" s="67" t="s">
        <v>20</v>
      </c>
      <c r="E37" s="208"/>
      <c r="F37" s="208"/>
      <c r="G37" s="208"/>
      <c r="H37" s="208"/>
      <c r="I37" s="208"/>
      <c r="J37" s="208"/>
      <c r="K37" s="208"/>
      <c r="L37" s="208"/>
      <c r="M37" s="208"/>
      <c r="N37" s="262"/>
      <c r="O37" s="262"/>
      <c r="P37" s="92"/>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213"/>
      <c r="AX37" s="73"/>
      <c r="AY37" s="74"/>
      <c r="AZ37" s="74"/>
      <c r="BA37" s="74"/>
      <c r="BB37" s="75"/>
      <c r="BC37" s="14"/>
      <c r="BD37" s="14"/>
      <c r="BE37" s="14"/>
      <c r="BF37" s="14"/>
      <c r="BG37" s="14"/>
      <c r="BH37" s="14"/>
      <c r="BI37" s="14"/>
      <c r="BJ37" s="14"/>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row>
    <row r="38" spans="1:91" s="1" customFormat="1" ht="15" customHeight="1" thickBot="1" x14ac:dyDescent="0.3">
      <c r="A38" s="325"/>
      <c r="B38" s="326"/>
      <c r="C38" s="326"/>
      <c r="D38" s="210">
        <v>1</v>
      </c>
      <c r="E38" s="387" t="s">
        <v>348</v>
      </c>
      <c r="F38" s="387"/>
      <c r="G38" s="387"/>
      <c r="H38" s="387"/>
      <c r="I38" s="387"/>
      <c r="J38" s="387"/>
      <c r="K38" s="387"/>
      <c r="L38" s="387"/>
      <c r="M38" s="387"/>
      <c r="N38" s="387"/>
      <c r="O38" s="387"/>
      <c r="P38" s="28" t="s">
        <v>32</v>
      </c>
      <c r="Q38" s="19" t="s">
        <v>30</v>
      </c>
      <c r="R38" s="19" t="s">
        <v>33</v>
      </c>
      <c r="S38" s="19" t="s">
        <v>31</v>
      </c>
      <c r="T38" s="19" t="s">
        <v>34</v>
      </c>
      <c r="U38" s="19" t="s">
        <v>32</v>
      </c>
      <c r="V38" s="19" t="s">
        <v>34</v>
      </c>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20"/>
      <c r="AX38" s="36">
        <f t="shared" ref="AX38" si="66">IF(COUNTA(P38:AW38)=0,"",(COUNTIFS(P38:AW38,"=n"))/(COUNTA(P38:AW38)))</f>
        <v>0.14285714285714285</v>
      </c>
      <c r="AY38" s="9">
        <f t="shared" ref="AY38" si="67">IF(COUNTA(P38:AW38)=0,"",(COUNTIFS(P38:AW38,"=a"))/(COUNTA(P38:AW38)))</f>
        <v>0.14285714285714285</v>
      </c>
      <c r="AZ38" s="9">
        <f t="shared" ref="AZ38" si="68">IF(COUNTA(P38:AW38)=0,"",(COUNTIFS(P38:AW38,"=c"))/(COUNTA(P38:AW38)))</f>
        <v>0.14285714285714285</v>
      </c>
      <c r="BA38" s="9">
        <f t="shared" ref="BA38" si="69">IF(COUNTA(P38:AW38)=0,"",(COUNTIFS(P38:AW38,"=e"))/(COUNTA(P38:AW38)))</f>
        <v>0.2857142857142857</v>
      </c>
      <c r="BB38" s="37">
        <f t="shared" ref="BB38" si="70">IF(COUNTA(P38:AW38)=0,"",(COUNTIFS(P38:AW38,"=b"))/(COUNTA(P38:AW38)))</f>
        <v>0.2857142857142857</v>
      </c>
      <c r="BC38" s="14"/>
      <c r="BD38" s="14"/>
      <c r="BE38" s="14"/>
      <c r="BF38" s="14"/>
      <c r="BG38" s="14"/>
      <c r="BH38" s="14"/>
      <c r="BI38" s="14"/>
      <c r="BJ38" s="14"/>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row>
    <row r="39" spans="1:91" s="1" customFormat="1" ht="15.75" thickBot="1" x14ac:dyDescent="0.3">
      <c r="A39" s="325"/>
      <c r="B39" s="326"/>
      <c r="C39" s="326"/>
      <c r="D39" s="67" t="s">
        <v>21</v>
      </c>
      <c r="E39" s="208"/>
      <c r="F39" s="208"/>
      <c r="G39" s="208"/>
      <c r="H39" s="208"/>
      <c r="I39" s="208"/>
      <c r="J39" s="208"/>
      <c r="K39" s="208"/>
      <c r="L39" s="208"/>
      <c r="M39" s="208"/>
      <c r="N39" s="262"/>
      <c r="O39" s="262"/>
      <c r="P39" s="92"/>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213"/>
      <c r="AX39" s="73"/>
      <c r="AY39" s="74"/>
      <c r="AZ39" s="74"/>
      <c r="BA39" s="74"/>
      <c r="BB39" s="75"/>
      <c r="BC39" s="14"/>
      <c r="BD39" s="14"/>
      <c r="BE39" s="14"/>
      <c r="BF39" s="14"/>
      <c r="BG39" s="14"/>
      <c r="BH39" s="14"/>
      <c r="BI39" s="14"/>
      <c r="BJ39" s="14"/>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row>
    <row r="40" spans="1:91" s="1" customFormat="1" ht="15" customHeight="1" thickBot="1" x14ac:dyDescent="0.3">
      <c r="A40" s="325"/>
      <c r="B40" s="326"/>
      <c r="C40" s="326"/>
      <c r="D40" s="210">
        <v>1</v>
      </c>
      <c r="E40" s="387" t="s">
        <v>349</v>
      </c>
      <c r="F40" s="387"/>
      <c r="G40" s="387"/>
      <c r="H40" s="387"/>
      <c r="I40" s="387"/>
      <c r="J40" s="387"/>
      <c r="K40" s="387"/>
      <c r="L40" s="387"/>
      <c r="M40" s="387"/>
      <c r="N40" s="387"/>
      <c r="O40" s="387"/>
      <c r="P40" s="28" t="s">
        <v>32</v>
      </c>
      <c r="Q40" s="19" t="s">
        <v>30</v>
      </c>
      <c r="R40" s="19" t="s">
        <v>33</v>
      </c>
      <c r="S40" s="19" t="s">
        <v>31</v>
      </c>
      <c r="T40" s="19" t="s">
        <v>34</v>
      </c>
      <c r="U40" s="19" t="s">
        <v>32</v>
      </c>
      <c r="V40" s="19" t="s">
        <v>34</v>
      </c>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20"/>
      <c r="AX40" s="36">
        <f t="shared" ref="AX40" si="71">IF(COUNTA(P40:AW40)=0,"",(COUNTIFS(P40:AW40,"=n"))/(COUNTA(P40:AW40)))</f>
        <v>0.14285714285714285</v>
      </c>
      <c r="AY40" s="9">
        <f t="shared" ref="AY40" si="72">IF(COUNTA(P40:AW40)=0,"",(COUNTIFS(P40:AW40,"=a"))/(COUNTA(P40:AW40)))</f>
        <v>0.14285714285714285</v>
      </c>
      <c r="AZ40" s="9">
        <f t="shared" ref="AZ40" si="73">IF(COUNTA(P40:AW40)=0,"",(COUNTIFS(P40:AW40,"=c"))/(COUNTA(P40:AW40)))</f>
        <v>0.14285714285714285</v>
      </c>
      <c r="BA40" s="9">
        <f t="shared" ref="BA40" si="74">IF(COUNTA(P40:AW40)=0,"",(COUNTIFS(P40:AW40,"=e"))/(COUNTA(P40:AW40)))</f>
        <v>0.2857142857142857</v>
      </c>
      <c r="BB40" s="37">
        <f t="shared" ref="BB40" si="75">IF(COUNTA(P40:AW40)=0,"",(COUNTIFS(P40:AW40,"=b"))/(COUNTA(P40:AW40)))</f>
        <v>0.2857142857142857</v>
      </c>
      <c r="BC40" s="14"/>
      <c r="BD40" s="14"/>
      <c r="BE40" s="14"/>
      <c r="BF40" s="14"/>
      <c r="BG40" s="14"/>
      <c r="BH40" s="14"/>
      <c r="BI40" s="14"/>
      <c r="BJ40" s="14"/>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row>
    <row r="41" spans="1:91" s="1" customFormat="1" ht="15.75" thickBot="1" x14ac:dyDescent="0.3">
      <c r="A41" s="325"/>
      <c r="B41" s="326"/>
      <c r="C41" s="326"/>
      <c r="D41" s="67" t="s">
        <v>22</v>
      </c>
      <c r="E41" s="208"/>
      <c r="F41" s="208"/>
      <c r="G41" s="208"/>
      <c r="H41" s="208"/>
      <c r="I41" s="208"/>
      <c r="J41" s="208"/>
      <c r="K41" s="208"/>
      <c r="L41" s="208"/>
      <c r="M41" s="208"/>
      <c r="N41" s="262"/>
      <c r="O41" s="262"/>
      <c r="P41" s="92"/>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213"/>
      <c r="AX41" s="73"/>
      <c r="AY41" s="74"/>
      <c r="AZ41" s="74"/>
      <c r="BA41" s="74"/>
      <c r="BB41" s="75"/>
      <c r="BC41" s="14"/>
      <c r="BD41" s="14"/>
      <c r="BE41" s="14"/>
      <c r="BF41" s="14"/>
      <c r="BG41" s="14"/>
      <c r="BH41" s="14"/>
      <c r="BI41" s="14"/>
      <c r="BJ41" s="14"/>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row>
    <row r="42" spans="1:91" s="1" customFormat="1" ht="15" customHeight="1" thickBot="1" x14ac:dyDescent="0.3">
      <c r="A42" s="325"/>
      <c r="B42" s="326"/>
      <c r="C42" s="326"/>
      <c r="D42" s="210">
        <v>1</v>
      </c>
      <c r="E42" s="341" t="s">
        <v>350</v>
      </c>
      <c r="F42" s="341"/>
      <c r="G42" s="341"/>
      <c r="H42" s="341"/>
      <c r="I42" s="341"/>
      <c r="J42" s="341"/>
      <c r="K42" s="341"/>
      <c r="L42" s="341"/>
      <c r="M42" s="341"/>
      <c r="N42" s="341"/>
      <c r="O42" s="341"/>
      <c r="P42" s="28" t="s">
        <v>32</v>
      </c>
      <c r="Q42" s="19" t="s">
        <v>30</v>
      </c>
      <c r="R42" s="19" t="s">
        <v>33</v>
      </c>
      <c r="S42" s="19" t="s">
        <v>31</v>
      </c>
      <c r="T42" s="19" t="s">
        <v>34</v>
      </c>
      <c r="U42" s="19" t="s">
        <v>32</v>
      </c>
      <c r="V42" s="19" t="s">
        <v>34</v>
      </c>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20"/>
      <c r="AX42" s="36">
        <f t="shared" ref="AX42" si="76">IF(COUNTA(P42:AW42)=0,"",(COUNTIFS(P42:AW42,"=n"))/(COUNTA(P42:AW42)))</f>
        <v>0.14285714285714285</v>
      </c>
      <c r="AY42" s="9">
        <f t="shared" ref="AY42" si="77">IF(COUNTA(P42:AW42)=0,"",(COUNTIFS(P42:AW42,"=a"))/(COUNTA(P42:AW42)))</f>
        <v>0.14285714285714285</v>
      </c>
      <c r="AZ42" s="9">
        <f t="shared" ref="AZ42" si="78">IF(COUNTA(P42:AW42)=0,"",(COUNTIFS(P42:AW42,"=c"))/(COUNTA(P42:AW42)))</f>
        <v>0.14285714285714285</v>
      </c>
      <c r="BA42" s="9">
        <f t="shared" ref="BA42" si="79">IF(COUNTA(P42:AW42)=0,"",(COUNTIFS(P42:AW42,"=e"))/(COUNTA(P42:AW42)))</f>
        <v>0.2857142857142857</v>
      </c>
      <c r="BB42" s="37">
        <f t="shared" ref="BB42" si="80">IF(COUNTA(P42:AW42)=0,"",(COUNTIFS(P42:AW42,"=b"))/(COUNTA(P42:AW42)))</f>
        <v>0.2857142857142857</v>
      </c>
      <c r="BC42" s="14"/>
      <c r="BD42" s="14"/>
      <c r="BE42" s="14"/>
      <c r="BF42" s="14"/>
      <c r="BG42" s="14"/>
      <c r="BH42" s="14"/>
      <c r="BI42" s="14"/>
      <c r="BJ42" s="14"/>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row>
    <row r="43" spans="1:91" s="1" customFormat="1" ht="15.75" thickBot="1" x14ac:dyDescent="0.3">
      <c r="A43" s="325"/>
      <c r="B43" s="326"/>
      <c r="C43" s="326"/>
      <c r="D43" s="67" t="s">
        <v>23</v>
      </c>
      <c r="E43" s="208"/>
      <c r="F43" s="208"/>
      <c r="G43" s="208"/>
      <c r="H43" s="208"/>
      <c r="I43" s="208"/>
      <c r="J43" s="208"/>
      <c r="K43" s="208"/>
      <c r="L43" s="208"/>
      <c r="M43" s="208"/>
      <c r="N43" s="262"/>
      <c r="O43" s="262"/>
      <c r="P43" s="92"/>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213"/>
      <c r="AX43" s="73"/>
      <c r="AY43" s="74"/>
      <c r="AZ43" s="74"/>
      <c r="BA43" s="74"/>
      <c r="BB43" s="75"/>
      <c r="BC43" s="14"/>
      <c r="BD43" s="14"/>
      <c r="BE43" s="14"/>
      <c r="BF43" s="14"/>
      <c r="BG43" s="14"/>
      <c r="BH43" s="14"/>
      <c r="BI43" s="14"/>
      <c r="BJ43" s="14"/>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row>
    <row r="44" spans="1:91" s="2" customFormat="1" ht="15" customHeight="1" x14ac:dyDescent="0.25">
      <c r="A44" s="325"/>
      <c r="B44" s="326"/>
      <c r="C44" s="326"/>
      <c r="D44" s="210">
        <v>1</v>
      </c>
      <c r="E44" s="415" t="s">
        <v>116</v>
      </c>
      <c r="F44" s="415"/>
      <c r="G44" s="415"/>
      <c r="H44" s="415"/>
      <c r="I44" s="415"/>
      <c r="J44" s="415"/>
      <c r="K44" s="415"/>
      <c r="L44" s="415"/>
      <c r="M44" s="415"/>
      <c r="N44" s="415"/>
      <c r="O44" s="426"/>
      <c r="P44" s="28" t="s">
        <v>32</v>
      </c>
      <c r="Q44" s="19" t="s">
        <v>30</v>
      </c>
      <c r="R44" s="19" t="s">
        <v>33</v>
      </c>
      <c r="S44" s="19" t="s">
        <v>31</v>
      </c>
      <c r="T44" s="19" t="s">
        <v>34</v>
      </c>
      <c r="U44" s="19" t="s">
        <v>32</v>
      </c>
      <c r="V44" s="19" t="s">
        <v>34</v>
      </c>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20"/>
      <c r="AX44" s="36">
        <f t="shared" ref="AX44" si="81">IF(COUNTA(P44:AW44)=0,"",(COUNTIFS(P44:AW44,"=n"))/(COUNTA(P44:AW44)))</f>
        <v>0.14285714285714285</v>
      </c>
      <c r="AY44" s="9">
        <f t="shared" ref="AY44" si="82">IF(COUNTA(P44:AW44)=0,"",(COUNTIFS(P44:AW44,"=a"))/(COUNTA(P44:AW44)))</f>
        <v>0.14285714285714285</v>
      </c>
      <c r="AZ44" s="9">
        <f t="shared" ref="AZ44" si="83">IF(COUNTA(P44:AW44)=0,"",(COUNTIFS(P44:AW44,"=c"))/(COUNTA(P44:AW44)))</f>
        <v>0.14285714285714285</v>
      </c>
      <c r="BA44" s="9">
        <f t="shared" ref="BA44" si="84">IF(COUNTA(P44:AW44)=0,"",(COUNTIFS(P44:AW44,"=e"))/(COUNTA(P44:AW44)))</f>
        <v>0.2857142857142857</v>
      </c>
      <c r="BB44" s="37">
        <f t="shared" ref="BB44" si="85">IF(COUNTA(P44:AW44)=0,"",(COUNTIFS(P44:AW44,"=b"))/(COUNTA(P44:AW44)))</f>
        <v>0.2857142857142857</v>
      </c>
      <c r="BC44" s="284"/>
      <c r="BD44" s="284"/>
      <c r="BE44" s="284"/>
      <c r="BF44" s="284"/>
      <c r="BG44" s="284"/>
      <c r="BH44" s="284"/>
      <c r="BI44" s="284"/>
      <c r="BJ44" s="284"/>
      <c r="BK44" s="84"/>
      <c r="BL44" s="84"/>
      <c r="BM44" s="84"/>
      <c r="BN44" s="84"/>
      <c r="BO44" s="84"/>
      <c r="BP44" s="84"/>
      <c r="BQ44" s="84"/>
      <c r="BR44" s="84"/>
      <c r="BS44" s="84"/>
      <c r="BT44" s="84"/>
      <c r="BU44" s="84"/>
      <c r="BV44" s="84"/>
      <c r="BW44" s="84"/>
      <c r="BX44" s="84"/>
      <c r="BY44" s="84"/>
      <c r="BZ44" s="84"/>
      <c r="CA44" s="84"/>
      <c r="CB44" s="84"/>
      <c r="CC44" s="84"/>
      <c r="CD44" s="84"/>
      <c r="CE44" s="84"/>
      <c r="CF44" s="84"/>
      <c r="CG44" s="84"/>
      <c r="CH44" s="84"/>
      <c r="CI44" s="84"/>
      <c r="CJ44" s="84"/>
      <c r="CK44" s="84"/>
      <c r="CL44" s="84"/>
      <c r="CM44" s="84"/>
    </row>
    <row r="45" spans="1:91" s="2" customFormat="1" ht="15" customHeight="1" thickBot="1" x14ac:dyDescent="0.3">
      <c r="A45" s="325"/>
      <c r="B45" s="326"/>
      <c r="C45" s="326"/>
      <c r="D45" s="210">
        <v>2</v>
      </c>
      <c r="E45" s="330" t="s">
        <v>117</v>
      </c>
      <c r="F45" s="330"/>
      <c r="G45" s="330"/>
      <c r="H45" s="330"/>
      <c r="I45" s="330"/>
      <c r="J45" s="330"/>
      <c r="K45" s="330"/>
      <c r="L45" s="330"/>
      <c r="M45" s="330"/>
      <c r="N45" s="330"/>
      <c r="O45" s="427"/>
      <c r="P45" s="28" t="s">
        <v>32</v>
      </c>
      <c r="Q45" s="19" t="s">
        <v>30</v>
      </c>
      <c r="R45" s="19" t="s">
        <v>33</v>
      </c>
      <c r="S45" s="19" t="s">
        <v>31</v>
      </c>
      <c r="T45" s="19" t="s">
        <v>34</v>
      </c>
      <c r="U45" s="19" t="s">
        <v>32</v>
      </c>
      <c r="V45" s="19" t="s">
        <v>34</v>
      </c>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20"/>
      <c r="AX45" s="36">
        <f t="shared" ref="AX45" si="86">IF(COUNTA(P45:AW45)=0,"",(COUNTIFS(P45:AW45,"=n"))/(COUNTA(P45:AW45)))</f>
        <v>0.14285714285714285</v>
      </c>
      <c r="AY45" s="9">
        <f t="shared" ref="AY45" si="87">IF(COUNTA(P45:AW45)=0,"",(COUNTIFS(P45:AW45,"=a"))/(COUNTA(P45:AW45)))</f>
        <v>0.14285714285714285</v>
      </c>
      <c r="AZ45" s="9">
        <f t="shared" ref="AZ45" si="88">IF(COUNTA(P45:AW45)=0,"",(COUNTIFS(P45:AW45,"=c"))/(COUNTA(P45:AW45)))</f>
        <v>0.14285714285714285</v>
      </c>
      <c r="BA45" s="9">
        <f t="shared" ref="BA45" si="89">IF(COUNTA(P45:AW45)=0,"",(COUNTIFS(P45:AW45,"=e"))/(COUNTA(P45:AW45)))</f>
        <v>0.2857142857142857</v>
      </c>
      <c r="BB45" s="37">
        <f t="shared" ref="BB45" si="90">IF(COUNTA(P45:AW45)=0,"",(COUNTIFS(P45:AW45,"=b"))/(COUNTA(P45:AW45)))</f>
        <v>0.2857142857142857</v>
      </c>
      <c r="BC45" s="284"/>
      <c r="BD45" s="284"/>
      <c r="BE45" s="284"/>
      <c r="BF45" s="284"/>
      <c r="BG45" s="284"/>
      <c r="BH45" s="284"/>
      <c r="BI45" s="284"/>
      <c r="BJ45" s="284"/>
      <c r="BK45" s="84"/>
      <c r="BL45" s="84"/>
      <c r="BM45" s="84"/>
      <c r="BN45" s="84"/>
      <c r="BO45" s="84"/>
      <c r="BP45" s="84"/>
      <c r="BQ45" s="84"/>
      <c r="BR45" s="84"/>
      <c r="BS45" s="84"/>
      <c r="BT45" s="84"/>
      <c r="BU45" s="84"/>
      <c r="BV45" s="84"/>
      <c r="BW45" s="84"/>
      <c r="BX45" s="84"/>
      <c r="BY45" s="84"/>
      <c r="BZ45" s="84"/>
      <c r="CA45" s="84"/>
      <c r="CB45" s="84"/>
      <c r="CC45" s="84"/>
      <c r="CD45" s="84"/>
      <c r="CE45" s="84"/>
      <c r="CF45" s="84"/>
      <c r="CG45" s="84"/>
      <c r="CH45" s="84"/>
      <c r="CI45" s="84"/>
      <c r="CJ45" s="84"/>
      <c r="CK45" s="84"/>
      <c r="CL45" s="84"/>
      <c r="CM45" s="84"/>
    </row>
    <row r="46" spans="1:91" s="1" customFormat="1" ht="15.75" thickBot="1" x14ac:dyDescent="0.3">
      <c r="A46" s="325"/>
      <c r="B46" s="326"/>
      <c r="C46" s="326"/>
      <c r="D46" s="67" t="s">
        <v>24</v>
      </c>
      <c r="E46" s="208"/>
      <c r="F46" s="208"/>
      <c r="G46" s="208"/>
      <c r="H46" s="208"/>
      <c r="I46" s="208"/>
      <c r="J46" s="208"/>
      <c r="K46" s="208"/>
      <c r="L46" s="208"/>
      <c r="M46" s="208"/>
      <c r="N46" s="262"/>
      <c r="O46" s="262"/>
      <c r="P46" s="92"/>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213"/>
      <c r="AX46" s="73"/>
      <c r="AY46" s="74"/>
      <c r="AZ46" s="74"/>
      <c r="BA46" s="74"/>
      <c r="BB46" s="75"/>
      <c r="BC46" s="14"/>
      <c r="BD46" s="14"/>
      <c r="BE46" s="14"/>
      <c r="BF46" s="14"/>
      <c r="BG46" s="14"/>
      <c r="BH46" s="14"/>
      <c r="BI46" s="14"/>
      <c r="BJ46" s="14"/>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row>
    <row r="47" spans="1:91" s="1" customFormat="1" ht="15" customHeight="1" thickBot="1" x14ac:dyDescent="0.3">
      <c r="A47" s="325"/>
      <c r="B47" s="326"/>
      <c r="C47" s="326"/>
      <c r="D47" s="271">
        <v>1</v>
      </c>
      <c r="E47" s="317" t="s">
        <v>351</v>
      </c>
      <c r="F47" s="317"/>
      <c r="G47" s="317"/>
      <c r="H47" s="317"/>
      <c r="I47" s="317"/>
      <c r="J47" s="317"/>
      <c r="K47" s="317"/>
      <c r="L47" s="317"/>
      <c r="M47" s="317"/>
      <c r="N47" s="317"/>
      <c r="O47" s="317"/>
      <c r="P47" s="28" t="s">
        <v>32</v>
      </c>
      <c r="Q47" s="19" t="s">
        <v>30</v>
      </c>
      <c r="R47" s="19" t="s">
        <v>33</v>
      </c>
      <c r="S47" s="19" t="s">
        <v>31</v>
      </c>
      <c r="T47" s="19" t="s">
        <v>34</v>
      </c>
      <c r="U47" s="19" t="s">
        <v>32</v>
      </c>
      <c r="V47" s="19" t="s">
        <v>34</v>
      </c>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20"/>
      <c r="AX47" s="36">
        <f t="shared" ref="AX47" si="91">IF(COUNTA(P47:AW47)=0,"",(COUNTIFS(P47:AW47,"=n"))/(COUNTA(P47:AW47)))</f>
        <v>0.14285714285714285</v>
      </c>
      <c r="AY47" s="9">
        <f t="shared" ref="AY47" si="92">IF(COUNTA(P47:AW47)=0,"",(COUNTIFS(P47:AW47,"=a"))/(COUNTA(P47:AW47)))</f>
        <v>0.14285714285714285</v>
      </c>
      <c r="AZ47" s="9">
        <f t="shared" ref="AZ47" si="93">IF(COUNTA(P47:AW47)=0,"",(COUNTIFS(P47:AW47,"=c"))/(COUNTA(P47:AW47)))</f>
        <v>0.14285714285714285</v>
      </c>
      <c r="BA47" s="9">
        <f t="shared" ref="BA47" si="94">IF(COUNTA(P47:AW47)=0,"",(COUNTIFS(P47:AW47,"=e"))/(COUNTA(P47:AW47)))</f>
        <v>0.2857142857142857</v>
      </c>
      <c r="BB47" s="37">
        <f t="shared" ref="BB47" si="95">IF(COUNTA(P47:AW47)=0,"",(COUNTIFS(P47:AW47,"=b"))/(COUNTA(P47:AW47)))</f>
        <v>0.2857142857142857</v>
      </c>
      <c r="BC47" s="14"/>
      <c r="BD47" s="14"/>
      <c r="BE47" s="14"/>
      <c r="BF47" s="14"/>
      <c r="BG47" s="14"/>
      <c r="BH47" s="14"/>
      <c r="BI47" s="14"/>
      <c r="BJ47" s="14"/>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row>
    <row r="48" spans="1:91" s="1" customFormat="1" ht="15.75" thickBot="1" x14ac:dyDescent="0.3">
      <c r="A48" s="149"/>
      <c r="B48" s="150"/>
      <c r="C48" s="150"/>
      <c r="D48" s="91"/>
      <c r="E48" s="70"/>
      <c r="F48" s="70"/>
      <c r="G48" s="70"/>
      <c r="H48" s="70"/>
      <c r="I48" s="70"/>
      <c r="J48" s="70"/>
      <c r="K48" s="70"/>
      <c r="L48" s="70"/>
      <c r="M48" s="70"/>
      <c r="N48" s="70"/>
      <c r="O48" s="70"/>
      <c r="P48" s="92"/>
      <c r="Q48" s="71"/>
      <c r="R48" s="71"/>
      <c r="S48" s="71"/>
      <c r="T48" s="71"/>
      <c r="U48" s="71"/>
      <c r="V48" s="71"/>
      <c r="W48" s="71"/>
      <c r="X48" s="71"/>
      <c r="Y48" s="71"/>
      <c r="Z48" s="71"/>
      <c r="AA48" s="71"/>
      <c r="AB48" s="72"/>
      <c r="AC48" s="72"/>
      <c r="AD48" s="72"/>
      <c r="AE48" s="72"/>
      <c r="AF48" s="72"/>
      <c r="AG48" s="72"/>
      <c r="AH48" s="72"/>
      <c r="AI48" s="72"/>
      <c r="AJ48" s="72"/>
      <c r="AK48" s="72"/>
      <c r="AL48" s="72"/>
      <c r="AM48" s="72"/>
      <c r="AN48" s="72"/>
      <c r="AO48" s="72"/>
      <c r="AP48" s="72"/>
      <c r="AQ48" s="72"/>
      <c r="AR48" s="72"/>
      <c r="AS48" s="72"/>
      <c r="AT48" s="72"/>
      <c r="AU48" s="72"/>
      <c r="AV48" s="72"/>
      <c r="AW48" s="213"/>
      <c r="AX48" s="78"/>
      <c r="AY48" s="81"/>
      <c r="AZ48" s="81"/>
      <c r="BA48" s="81"/>
      <c r="BB48" s="82"/>
      <c r="BC48" s="14"/>
      <c r="BD48" s="14"/>
      <c r="BE48" s="14"/>
      <c r="BF48" s="14"/>
      <c r="BG48" s="14"/>
      <c r="BH48" s="14"/>
      <c r="BI48" s="14"/>
      <c r="BJ48" s="14"/>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row>
    <row r="49" spans="1:91" s="1" customFormat="1" ht="33.950000000000003" customHeight="1" thickBot="1" x14ac:dyDescent="0.3">
      <c r="A49" s="93"/>
      <c r="B49" s="66"/>
      <c r="C49" s="66"/>
      <c r="D49" s="299" t="s">
        <v>47</v>
      </c>
      <c r="E49" s="299"/>
      <c r="F49" s="299"/>
      <c r="G49" s="299"/>
      <c r="H49" s="299"/>
      <c r="I49" s="299"/>
      <c r="J49" s="299"/>
      <c r="K49" s="299"/>
      <c r="L49" s="299"/>
      <c r="M49" s="299"/>
      <c r="N49" s="299"/>
      <c r="O49" s="299"/>
      <c r="P49" s="196">
        <f t="shared" ref="P49:AW49" si="96">(COUNTIFS(P4:P28,"=c")+COUNTIFS(P4:P28,"=e")+COUNTIFS(P4:P28,"=b")+COUNTIFS(P30:P48,"=a")+COUNTIFS(P30:P48,"=c")+COUNTIFS(P30:P48,"=e")+COUNTIFS(P30:P48,"=b"))/(COUNTA(P4:P48)-1)</f>
        <v>1</v>
      </c>
      <c r="Q49" s="94">
        <f t="shared" si="96"/>
        <v>0</v>
      </c>
      <c r="R49" s="94">
        <f t="shared" si="96"/>
        <v>0.34615384615384615</v>
      </c>
      <c r="S49" s="94">
        <f t="shared" si="96"/>
        <v>1</v>
      </c>
      <c r="T49" s="94">
        <f t="shared" si="96"/>
        <v>1</v>
      </c>
      <c r="U49" s="94">
        <f t="shared" si="96"/>
        <v>1</v>
      </c>
      <c r="V49" s="94">
        <f t="shared" si="96"/>
        <v>1</v>
      </c>
      <c r="W49" s="94" t="e">
        <f t="shared" si="96"/>
        <v>#DIV/0!</v>
      </c>
      <c r="X49" s="94" t="e">
        <f t="shared" si="96"/>
        <v>#DIV/0!</v>
      </c>
      <c r="Y49" s="94" t="e">
        <f t="shared" si="96"/>
        <v>#DIV/0!</v>
      </c>
      <c r="Z49" s="94" t="e">
        <f t="shared" si="96"/>
        <v>#DIV/0!</v>
      </c>
      <c r="AA49" s="94" t="e">
        <f t="shared" si="96"/>
        <v>#DIV/0!</v>
      </c>
      <c r="AB49" s="94" t="e">
        <f t="shared" si="96"/>
        <v>#DIV/0!</v>
      </c>
      <c r="AC49" s="94" t="e">
        <f t="shared" si="96"/>
        <v>#DIV/0!</v>
      </c>
      <c r="AD49" s="94" t="e">
        <f t="shared" si="96"/>
        <v>#DIV/0!</v>
      </c>
      <c r="AE49" s="94" t="e">
        <f t="shared" si="96"/>
        <v>#DIV/0!</v>
      </c>
      <c r="AF49" s="94" t="e">
        <f t="shared" si="96"/>
        <v>#DIV/0!</v>
      </c>
      <c r="AG49" s="94" t="e">
        <f t="shared" si="96"/>
        <v>#DIV/0!</v>
      </c>
      <c r="AH49" s="94" t="e">
        <f t="shared" si="96"/>
        <v>#DIV/0!</v>
      </c>
      <c r="AI49" s="94" t="e">
        <f t="shared" si="96"/>
        <v>#DIV/0!</v>
      </c>
      <c r="AJ49" s="94" t="e">
        <f t="shared" si="96"/>
        <v>#DIV/0!</v>
      </c>
      <c r="AK49" s="94" t="e">
        <f t="shared" si="96"/>
        <v>#DIV/0!</v>
      </c>
      <c r="AL49" s="94" t="e">
        <f t="shared" si="96"/>
        <v>#DIV/0!</v>
      </c>
      <c r="AM49" s="94" t="e">
        <f t="shared" si="96"/>
        <v>#DIV/0!</v>
      </c>
      <c r="AN49" s="94" t="e">
        <f t="shared" si="96"/>
        <v>#DIV/0!</v>
      </c>
      <c r="AO49" s="94" t="e">
        <f t="shared" si="96"/>
        <v>#DIV/0!</v>
      </c>
      <c r="AP49" s="94" t="e">
        <f t="shared" si="96"/>
        <v>#DIV/0!</v>
      </c>
      <c r="AQ49" s="94" t="e">
        <f t="shared" si="96"/>
        <v>#DIV/0!</v>
      </c>
      <c r="AR49" s="94" t="e">
        <f t="shared" si="96"/>
        <v>#DIV/0!</v>
      </c>
      <c r="AS49" s="94" t="e">
        <f t="shared" si="96"/>
        <v>#DIV/0!</v>
      </c>
      <c r="AT49" s="94" t="e">
        <f t="shared" si="96"/>
        <v>#DIV/0!</v>
      </c>
      <c r="AU49" s="94" t="e">
        <f t="shared" si="96"/>
        <v>#DIV/0!</v>
      </c>
      <c r="AV49" s="94" t="e">
        <f t="shared" si="96"/>
        <v>#DIV/0!</v>
      </c>
      <c r="AW49" s="217" t="e">
        <f t="shared" si="96"/>
        <v>#DIV/0!</v>
      </c>
      <c r="AX49" s="41"/>
      <c r="AY49" s="18"/>
      <c r="AZ49" s="18"/>
      <c r="BA49" s="18"/>
      <c r="BB49" s="42"/>
      <c r="BC49" s="14"/>
      <c r="BD49" s="14"/>
      <c r="BE49" s="14"/>
      <c r="BF49" s="14"/>
      <c r="BG49" s="14"/>
      <c r="BH49" s="14"/>
      <c r="BI49" s="14"/>
      <c r="BJ49" s="14"/>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row>
    <row r="50" spans="1:91" s="1" customFormat="1" ht="17.100000000000001" customHeight="1" thickBot="1" x14ac:dyDescent="0.3">
      <c r="A50" s="95"/>
      <c r="B50" s="96"/>
      <c r="C50" s="323" t="s">
        <v>8</v>
      </c>
      <c r="D50" s="67" t="s">
        <v>6</v>
      </c>
      <c r="E50" s="208"/>
      <c r="F50" s="208"/>
      <c r="G50" s="208"/>
      <c r="H50" s="208"/>
      <c r="I50" s="208"/>
      <c r="J50" s="208"/>
      <c r="K50" s="208"/>
      <c r="L50" s="208"/>
      <c r="M50" s="208"/>
      <c r="N50" s="262"/>
      <c r="O50" s="262"/>
      <c r="P50" s="92"/>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213"/>
      <c r="AX50" s="73"/>
      <c r="AY50" s="74"/>
      <c r="AZ50" s="74"/>
      <c r="BA50" s="74"/>
      <c r="BB50" s="75"/>
      <c r="BC50" s="14"/>
      <c r="BD50" s="14"/>
      <c r="BE50" s="14"/>
      <c r="BF50" s="14"/>
      <c r="BG50" s="14"/>
      <c r="BH50" s="14"/>
      <c r="BI50" s="14"/>
      <c r="BJ50" s="14"/>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row>
    <row r="51" spans="1:91" s="1" customFormat="1" ht="15" customHeight="1" thickBot="1" x14ac:dyDescent="0.3">
      <c r="A51" s="95"/>
      <c r="B51" s="96"/>
      <c r="C51" s="323"/>
      <c r="D51" s="292"/>
      <c r="E51" s="314" t="s">
        <v>310</v>
      </c>
      <c r="F51" s="314"/>
      <c r="G51" s="314"/>
      <c r="H51" s="314"/>
      <c r="I51" s="314"/>
      <c r="J51" s="314"/>
      <c r="K51" s="314"/>
      <c r="L51" s="314"/>
      <c r="M51" s="314"/>
      <c r="N51" s="314"/>
      <c r="O51" s="315"/>
      <c r="P51" s="286"/>
      <c r="Q51" s="287"/>
      <c r="R51" s="287"/>
      <c r="S51" s="287"/>
      <c r="T51" s="287"/>
      <c r="U51" s="287"/>
      <c r="V51" s="287"/>
      <c r="W51" s="287"/>
      <c r="X51" s="287"/>
      <c r="Y51" s="287"/>
      <c r="Z51" s="287"/>
      <c r="AA51" s="287"/>
      <c r="AB51" s="287"/>
      <c r="AC51" s="287"/>
      <c r="AD51" s="287"/>
      <c r="AE51" s="287"/>
      <c r="AF51" s="287"/>
      <c r="AG51" s="287"/>
      <c r="AH51" s="287"/>
      <c r="AI51" s="287"/>
      <c r="AJ51" s="287"/>
      <c r="AK51" s="287"/>
      <c r="AL51" s="287"/>
      <c r="AM51" s="287"/>
      <c r="AN51" s="287"/>
      <c r="AO51" s="287"/>
      <c r="AP51" s="287"/>
      <c r="AQ51" s="287"/>
      <c r="AR51" s="287"/>
      <c r="AS51" s="287"/>
      <c r="AT51" s="287"/>
      <c r="AU51" s="287"/>
      <c r="AV51" s="287"/>
      <c r="AW51" s="288"/>
      <c r="AX51" s="174" t="str">
        <f t="shared" ref="AX51" si="97">IF(COUNTA(P51:AW51)=0,"",(COUNTIFS(P51:AW51,"=n"))/(COUNTA(P51:AW51)))</f>
        <v/>
      </c>
      <c r="AY51" s="175" t="str">
        <f t="shared" ref="AY51" si="98">IF(COUNTA(P51:AW51)=0,"",(COUNTIFS(P51:AW51,"=a"))/(COUNTA(P51:AW51)))</f>
        <v/>
      </c>
      <c r="AZ51" s="175" t="str">
        <f t="shared" ref="AZ51" si="99">IF(COUNTA(P51:AW51)=0,"",(COUNTIFS(P51:AW51,"=c"))/(COUNTA(P51:AW51)))</f>
        <v/>
      </c>
      <c r="BA51" s="175" t="str">
        <f t="shared" ref="BA51" si="100">IF(COUNTA(P51:AW51)=0,"",(COUNTIFS(P51:AW51,"=e"))/(COUNTA(P51:AW51)))</f>
        <v/>
      </c>
      <c r="BB51" s="176" t="str">
        <f t="shared" ref="BB51" si="101">IF(COUNTA(P51:AW51)=0,"",(COUNTIFS(P51:AW51,"=b"))/(COUNTA(P51:AW51)))</f>
        <v/>
      </c>
      <c r="BC51" s="14"/>
      <c r="BD51" s="14"/>
      <c r="BE51" s="14"/>
      <c r="BF51" s="14"/>
      <c r="BG51" s="14"/>
      <c r="BH51" s="14"/>
      <c r="BI51" s="14"/>
      <c r="BJ51" s="14"/>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row>
    <row r="52" spans="1:91" s="1" customFormat="1" ht="19.350000000000001" customHeight="1" thickBot="1" x14ac:dyDescent="0.3">
      <c r="A52" s="95"/>
      <c r="B52" s="96"/>
      <c r="C52" s="323"/>
      <c r="D52" s="67" t="s">
        <v>18</v>
      </c>
      <c r="E52" s="208"/>
      <c r="F52" s="208"/>
      <c r="G52" s="208"/>
      <c r="H52" s="208"/>
      <c r="I52" s="208"/>
      <c r="J52" s="208"/>
      <c r="K52" s="208"/>
      <c r="L52" s="208"/>
      <c r="M52" s="208"/>
      <c r="N52" s="262"/>
      <c r="O52" s="262"/>
      <c r="P52" s="92"/>
      <c r="Q52" s="71"/>
      <c r="R52" s="71"/>
      <c r="S52" s="71"/>
      <c r="T52" s="71"/>
      <c r="U52" s="71"/>
      <c r="V52" s="71"/>
      <c r="W52" s="71"/>
      <c r="X52" s="71"/>
      <c r="Y52" s="71"/>
      <c r="Z52" s="71"/>
      <c r="AA52" s="71"/>
      <c r="AB52" s="71"/>
      <c r="AC52" s="71"/>
      <c r="AD52" s="71"/>
      <c r="AE52" s="71"/>
      <c r="AF52" s="71"/>
      <c r="AG52" s="71"/>
      <c r="AH52" s="71"/>
      <c r="AI52" s="71"/>
      <c r="AJ52" s="71"/>
      <c r="AK52" s="71"/>
      <c r="AL52" s="71"/>
      <c r="AM52" s="71"/>
      <c r="AN52" s="71"/>
      <c r="AO52" s="71"/>
      <c r="AP52" s="71"/>
      <c r="AQ52" s="71"/>
      <c r="AR52" s="71"/>
      <c r="AS52" s="71"/>
      <c r="AT52" s="71"/>
      <c r="AU52" s="71"/>
      <c r="AV52" s="71"/>
      <c r="AW52" s="213"/>
      <c r="AX52" s="73"/>
      <c r="AY52" s="74"/>
      <c r="AZ52" s="74"/>
      <c r="BA52" s="74"/>
      <c r="BB52" s="75"/>
      <c r="BC52" s="14"/>
      <c r="BD52" s="14"/>
      <c r="BE52" s="14"/>
      <c r="BF52" s="14"/>
      <c r="BG52" s="14"/>
      <c r="BH52" s="14"/>
      <c r="BI52" s="14"/>
      <c r="BJ52" s="14"/>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row>
    <row r="53" spans="1:91" s="1" customFormat="1" ht="15" customHeight="1" thickBot="1" x14ac:dyDescent="0.3">
      <c r="A53" s="95"/>
      <c r="B53" s="96"/>
      <c r="C53" s="323"/>
      <c r="D53" s="292"/>
      <c r="E53" s="314" t="s">
        <v>310</v>
      </c>
      <c r="F53" s="314"/>
      <c r="G53" s="314"/>
      <c r="H53" s="314"/>
      <c r="I53" s="314"/>
      <c r="J53" s="314"/>
      <c r="K53" s="314"/>
      <c r="L53" s="314"/>
      <c r="M53" s="314"/>
      <c r="N53" s="314"/>
      <c r="O53" s="315"/>
      <c r="P53" s="286"/>
      <c r="Q53" s="287"/>
      <c r="R53" s="287"/>
      <c r="S53" s="287"/>
      <c r="T53" s="287"/>
      <c r="U53" s="287"/>
      <c r="V53" s="287"/>
      <c r="W53" s="287"/>
      <c r="X53" s="287"/>
      <c r="Y53" s="287"/>
      <c r="Z53" s="287"/>
      <c r="AA53" s="287"/>
      <c r="AB53" s="287"/>
      <c r="AC53" s="287"/>
      <c r="AD53" s="287"/>
      <c r="AE53" s="287"/>
      <c r="AF53" s="287"/>
      <c r="AG53" s="287"/>
      <c r="AH53" s="287"/>
      <c r="AI53" s="287"/>
      <c r="AJ53" s="287"/>
      <c r="AK53" s="287"/>
      <c r="AL53" s="287"/>
      <c r="AM53" s="287"/>
      <c r="AN53" s="287"/>
      <c r="AO53" s="287"/>
      <c r="AP53" s="287"/>
      <c r="AQ53" s="287"/>
      <c r="AR53" s="287"/>
      <c r="AS53" s="287"/>
      <c r="AT53" s="287"/>
      <c r="AU53" s="287"/>
      <c r="AV53" s="287"/>
      <c r="AW53" s="288"/>
      <c r="AX53" s="174" t="str">
        <f t="shared" ref="AX53" si="102">IF(COUNTA(P53:AW53)=0,"",(COUNTIFS(P53:AW53,"=n"))/(COUNTA(P53:AW53)))</f>
        <v/>
      </c>
      <c r="AY53" s="175" t="str">
        <f t="shared" ref="AY53" si="103">IF(COUNTA(P53:AW53)=0,"",(COUNTIFS(P53:AW53,"=a"))/(COUNTA(P53:AW53)))</f>
        <v/>
      </c>
      <c r="AZ53" s="175" t="str">
        <f t="shared" ref="AZ53" si="104">IF(COUNTA(P53:AW53)=0,"",(COUNTIFS(P53:AW53,"=c"))/(COUNTA(P53:AW53)))</f>
        <v/>
      </c>
      <c r="BA53" s="175" t="str">
        <f t="shared" ref="BA53" si="105">IF(COUNTA(P53:AW53)=0,"",(COUNTIFS(P53:AW53,"=e"))/(COUNTA(P53:AW53)))</f>
        <v/>
      </c>
      <c r="BB53" s="176" t="str">
        <f t="shared" ref="BB53" si="106">IF(COUNTA(P53:AW53)=0,"",(COUNTIFS(P53:AW53,"=b"))/(COUNTA(P53:AW53)))</f>
        <v/>
      </c>
      <c r="BC53" s="14"/>
      <c r="BD53" s="14"/>
      <c r="BE53" s="14"/>
      <c r="BF53" s="14"/>
      <c r="BG53" s="14"/>
      <c r="BH53" s="14"/>
      <c r="BI53" s="14"/>
      <c r="BJ53" s="14"/>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row>
    <row r="54" spans="1:91" s="1" customFormat="1" ht="15.75" thickBot="1" x14ac:dyDescent="0.3">
      <c r="A54" s="95"/>
      <c r="B54" s="96"/>
      <c r="C54" s="323"/>
      <c r="D54" s="67" t="s">
        <v>19</v>
      </c>
      <c r="E54" s="208"/>
      <c r="F54" s="208"/>
      <c r="G54" s="208"/>
      <c r="H54" s="208"/>
      <c r="I54" s="208"/>
      <c r="J54" s="208"/>
      <c r="K54" s="208"/>
      <c r="L54" s="208"/>
      <c r="M54" s="208"/>
      <c r="N54" s="262"/>
      <c r="O54" s="262"/>
      <c r="P54" s="92"/>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213"/>
      <c r="AX54" s="73"/>
      <c r="AY54" s="74"/>
      <c r="AZ54" s="74"/>
      <c r="BA54" s="74"/>
      <c r="BB54" s="75"/>
      <c r="BC54" s="14"/>
      <c r="BD54" s="14"/>
      <c r="BE54" s="14"/>
      <c r="BF54" s="14"/>
      <c r="BG54" s="14"/>
      <c r="BH54" s="14"/>
      <c r="BI54" s="14"/>
      <c r="BJ54" s="14"/>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row>
    <row r="55" spans="1:91" s="1" customFormat="1" ht="15" customHeight="1" thickBot="1" x14ac:dyDescent="0.3">
      <c r="A55" s="95"/>
      <c r="B55" s="96"/>
      <c r="C55" s="323"/>
      <c r="D55" s="292"/>
      <c r="E55" s="314" t="s">
        <v>310</v>
      </c>
      <c r="F55" s="314"/>
      <c r="G55" s="314"/>
      <c r="H55" s="314"/>
      <c r="I55" s="314"/>
      <c r="J55" s="314"/>
      <c r="K55" s="314"/>
      <c r="L55" s="314"/>
      <c r="M55" s="314"/>
      <c r="N55" s="314"/>
      <c r="O55" s="315"/>
      <c r="P55" s="286"/>
      <c r="Q55" s="287"/>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8"/>
      <c r="AX55" s="174" t="str">
        <f t="shared" ref="AX55" si="107">IF(COUNTA(P55:AW55)=0,"",(COUNTIFS(P55:AW55,"=n"))/(COUNTA(P55:AW55)))</f>
        <v/>
      </c>
      <c r="AY55" s="175" t="str">
        <f t="shared" ref="AY55" si="108">IF(COUNTA(P55:AW55)=0,"",(COUNTIFS(P55:AW55,"=a"))/(COUNTA(P55:AW55)))</f>
        <v/>
      </c>
      <c r="AZ55" s="175" t="str">
        <f t="shared" ref="AZ55" si="109">IF(COUNTA(P55:AW55)=0,"",(COUNTIFS(P55:AW55,"=c"))/(COUNTA(P55:AW55)))</f>
        <v/>
      </c>
      <c r="BA55" s="175" t="str">
        <f t="shared" ref="BA55" si="110">IF(COUNTA(P55:AW55)=0,"",(COUNTIFS(P55:AW55,"=e"))/(COUNTA(P55:AW55)))</f>
        <v/>
      </c>
      <c r="BB55" s="176" t="str">
        <f t="shared" ref="BB55" si="111">IF(COUNTA(P55:AW55)=0,"",(COUNTIFS(P55:AW55,"=b"))/(COUNTA(P55:AW55)))</f>
        <v/>
      </c>
      <c r="BC55" s="14"/>
      <c r="BD55" s="14"/>
      <c r="BE55" s="14"/>
      <c r="BF55" s="14"/>
      <c r="BG55" s="14"/>
      <c r="BH55" s="14"/>
      <c r="BI55" s="14"/>
      <c r="BJ55" s="14"/>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row>
    <row r="56" spans="1:91" s="1" customFormat="1" ht="15.75" thickBot="1" x14ac:dyDescent="0.3">
      <c r="A56" s="95"/>
      <c r="B56" s="96"/>
      <c r="C56" s="323"/>
      <c r="D56" s="67" t="s">
        <v>20</v>
      </c>
      <c r="E56" s="208"/>
      <c r="F56" s="208"/>
      <c r="G56" s="208"/>
      <c r="H56" s="208"/>
      <c r="I56" s="208"/>
      <c r="J56" s="208"/>
      <c r="K56" s="208"/>
      <c r="L56" s="208"/>
      <c r="M56" s="208"/>
      <c r="N56" s="262"/>
      <c r="O56" s="262"/>
      <c r="P56" s="92"/>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213"/>
      <c r="AX56" s="73" t="str">
        <f t="shared" ref="AX56:AX67" si="112">IF(COUNTA(P56:AW56)=0,"",(COUNTIFS(P56:AW56,"=n"))/(COUNTA(P56:AW56)))</f>
        <v/>
      </c>
      <c r="AY56" s="74" t="str">
        <f t="shared" ref="AY56:AY67" si="113">IF(COUNTA(P56:AW56)=0,"",(COUNTIFS(P56:AW56,"=a"))/(COUNTA(P56:AW56)))</f>
        <v/>
      </c>
      <c r="AZ56" s="74" t="str">
        <f t="shared" ref="AZ56:AZ67" si="114">IF(COUNTA(P56:AW56)=0,"",(COUNTIFS(P56:AW56,"=c"))/(COUNTA(P56:AW56)))</f>
        <v/>
      </c>
      <c r="BA56" s="74" t="str">
        <f t="shared" ref="BA56:BA67" si="115">IF(COUNTA(P56:AW56)=0,"",(COUNTIFS(P56:AW56,"=e"))/(COUNTA(P56:AW56)))</f>
        <v/>
      </c>
      <c r="BB56" s="75" t="str">
        <f t="shared" ref="BB56:BB67" si="116">IF(COUNTA(P56:AW56)=0,"",(COUNTIFS(P56:AW56,"=b"))/(COUNTA(P56:AW56)))</f>
        <v/>
      </c>
      <c r="BC56" s="14"/>
      <c r="BD56" s="14"/>
      <c r="BE56" s="14"/>
      <c r="BF56" s="14"/>
      <c r="BG56" s="14"/>
      <c r="BH56" s="14"/>
      <c r="BI56" s="14"/>
      <c r="BJ56" s="14"/>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row>
    <row r="57" spans="1:91" s="1" customFormat="1" ht="15" customHeight="1" thickBot="1" x14ac:dyDescent="0.3">
      <c r="A57" s="95"/>
      <c r="B57" s="96"/>
      <c r="C57" s="323"/>
      <c r="D57" s="292"/>
      <c r="E57" s="314" t="s">
        <v>310</v>
      </c>
      <c r="F57" s="314"/>
      <c r="G57" s="314"/>
      <c r="H57" s="314"/>
      <c r="I57" s="314"/>
      <c r="J57" s="314"/>
      <c r="K57" s="314"/>
      <c r="L57" s="314"/>
      <c r="M57" s="314"/>
      <c r="N57" s="314"/>
      <c r="O57" s="315"/>
      <c r="P57" s="286"/>
      <c r="Q57" s="287"/>
      <c r="R57" s="287"/>
      <c r="S57" s="287"/>
      <c r="T57" s="287"/>
      <c r="U57" s="287"/>
      <c r="V57" s="287"/>
      <c r="W57" s="287"/>
      <c r="X57" s="287"/>
      <c r="Y57" s="287"/>
      <c r="Z57" s="287"/>
      <c r="AA57" s="287"/>
      <c r="AB57" s="287"/>
      <c r="AC57" s="287"/>
      <c r="AD57" s="287"/>
      <c r="AE57" s="287"/>
      <c r="AF57" s="287"/>
      <c r="AG57" s="287"/>
      <c r="AH57" s="287"/>
      <c r="AI57" s="287"/>
      <c r="AJ57" s="287"/>
      <c r="AK57" s="287"/>
      <c r="AL57" s="287"/>
      <c r="AM57" s="287"/>
      <c r="AN57" s="287"/>
      <c r="AO57" s="287"/>
      <c r="AP57" s="287"/>
      <c r="AQ57" s="287"/>
      <c r="AR57" s="287"/>
      <c r="AS57" s="287"/>
      <c r="AT57" s="287"/>
      <c r="AU57" s="287"/>
      <c r="AV57" s="287"/>
      <c r="AW57" s="288"/>
      <c r="AX57" s="174" t="str">
        <f t="shared" si="112"/>
        <v/>
      </c>
      <c r="AY57" s="175" t="str">
        <f t="shared" si="113"/>
        <v/>
      </c>
      <c r="AZ57" s="175" t="str">
        <f t="shared" si="114"/>
        <v/>
      </c>
      <c r="BA57" s="175" t="str">
        <f t="shared" si="115"/>
        <v/>
      </c>
      <c r="BB57" s="176" t="str">
        <f t="shared" si="116"/>
        <v/>
      </c>
      <c r="BC57" s="14"/>
      <c r="BD57" s="14"/>
      <c r="BE57" s="14"/>
      <c r="BF57" s="14"/>
      <c r="BG57" s="14"/>
      <c r="BH57" s="14"/>
      <c r="BI57" s="14"/>
      <c r="BJ57" s="14"/>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row>
    <row r="58" spans="1:91" s="1" customFormat="1" ht="15.75" thickBot="1" x14ac:dyDescent="0.3">
      <c r="A58" s="95"/>
      <c r="B58" s="96"/>
      <c r="C58" s="323"/>
      <c r="D58" s="67" t="s">
        <v>21</v>
      </c>
      <c r="E58" s="208"/>
      <c r="F58" s="208"/>
      <c r="G58" s="208"/>
      <c r="H58" s="208"/>
      <c r="I58" s="208"/>
      <c r="J58" s="208"/>
      <c r="K58" s="208"/>
      <c r="L58" s="208"/>
      <c r="M58" s="208"/>
      <c r="N58" s="262"/>
      <c r="O58" s="262"/>
      <c r="P58" s="92"/>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213"/>
      <c r="AX58" s="73" t="str">
        <f t="shared" si="112"/>
        <v/>
      </c>
      <c r="AY58" s="74" t="str">
        <f t="shared" si="113"/>
        <v/>
      </c>
      <c r="AZ58" s="74" t="str">
        <f t="shared" si="114"/>
        <v/>
      </c>
      <c r="BA58" s="74" t="str">
        <f t="shared" si="115"/>
        <v/>
      </c>
      <c r="BB58" s="75" t="str">
        <f t="shared" si="116"/>
        <v/>
      </c>
      <c r="BC58" s="14"/>
      <c r="BD58" s="14"/>
      <c r="BE58" s="14"/>
      <c r="BF58" s="14"/>
      <c r="BG58" s="14"/>
      <c r="BH58" s="14"/>
      <c r="BI58" s="14"/>
      <c r="BJ58" s="14"/>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row>
    <row r="59" spans="1:91" s="1" customFormat="1" ht="15" customHeight="1" x14ac:dyDescent="0.25">
      <c r="A59" s="95"/>
      <c r="B59" s="96"/>
      <c r="C59" s="323"/>
      <c r="D59" s="210">
        <v>1</v>
      </c>
      <c r="E59" s="424" t="s">
        <v>118</v>
      </c>
      <c r="F59" s="424"/>
      <c r="G59" s="424"/>
      <c r="H59" s="424"/>
      <c r="I59" s="424"/>
      <c r="J59" s="424"/>
      <c r="K59" s="424"/>
      <c r="L59" s="424"/>
      <c r="M59" s="424"/>
      <c r="N59" s="424"/>
      <c r="O59" s="425"/>
      <c r="P59" s="28" t="s">
        <v>32</v>
      </c>
      <c r="Q59" s="19" t="s">
        <v>30</v>
      </c>
      <c r="R59" s="19" t="s">
        <v>33</v>
      </c>
      <c r="S59" s="19" t="s">
        <v>31</v>
      </c>
      <c r="T59" s="19" t="s">
        <v>34</v>
      </c>
      <c r="U59" s="19" t="s">
        <v>32</v>
      </c>
      <c r="V59" s="19" t="s">
        <v>34</v>
      </c>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20"/>
      <c r="AX59" s="36">
        <f t="shared" si="112"/>
        <v>0.14285714285714285</v>
      </c>
      <c r="AY59" s="9">
        <f t="shared" si="113"/>
        <v>0.14285714285714285</v>
      </c>
      <c r="AZ59" s="9">
        <f t="shared" si="114"/>
        <v>0.14285714285714285</v>
      </c>
      <c r="BA59" s="9">
        <f t="shared" si="115"/>
        <v>0.2857142857142857</v>
      </c>
      <c r="BB59" s="37">
        <f t="shared" si="116"/>
        <v>0.2857142857142857</v>
      </c>
      <c r="BC59" s="14"/>
      <c r="BD59" s="14"/>
      <c r="BE59" s="14"/>
      <c r="BF59" s="14"/>
      <c r="BG59" s="14"/>
      <c r="BH59" s="14"/>
      <c r="BI59" s="14"/>
      <c r="BJ59" s="14"/>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row>
    <row r="60" spans="1:91" s="1" customFormat="1" ht="15" customHeight="1" thickBot="1" x14ac:dyDescent="0.3">
      <c r="A60" s="95"/>
      <c r="B60" s="96"/>
      <c r="C60" s="323"/>
      <c r="D60" s="210">
        <v>2</v>
      </c>
      <c r="E60" s="422" t="s">
        <v>353</v>
      </c>
      <c r="F60" s="422"/>
      <c r="G60" s="422"/>
      <c r="H60" s="422"/>
      <c r="I60" s="422"/>
      <c r="J60" s="422"/>
      <c r="K60" s="422"/>
      <c r="L60" s="422"/>
      <c r="M60" s="422"/>
      <c r="N60" s="422"/>
      <c r="O60" s="423"/>
      <c r="P60" s="28" t="s">
        <v>32</v>
      </c>
      <c r="Q60" s="19" t="s">
        <v>30</v>
      </c>
      <c r="R60" s="19" t="s">
        <v>33</v>
      </c>
      <c r="S60" s="19" t="s">
        <v>31</v>
      </c>
      <c r="T60" s="19" t="s">
        <v>34</v>
      </c>
      <c r="U60" s="19" t="s">
        <v>32</v>
      </c>
      <c r="V60" s="19" t="s">
        <v>34</v>
      </c>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20"/>
      <c r="AX60" s="36">
        <f t="shared" ref="AX60" si="117">IF(COUNTA(P60:AW60)=0,"",(COUNTIFS(P60:AW60,"=n"))/(COUNTA(P60:AW60)))</f>
        <v>0.14285714285714285</v>
      </c>
      <c r="AY60" s="9">
        <f t="shared" ref="AY60" si="118">IF(COUNTA(P60:AW60)=0,"",(COUNTIFS(P60:AW60,"=a"))/(COUNTA(P60:AW60)))</f>
        <v>0.14285714285714285</v>
      </c>
      <c r="AZ60" s="9">
        <f t="shared" ref="AZ60" si="119">IF(COUNTA(P60:AW60)=0,"",(COUNTIFS(P60:AW60,"=c"))/(COUNTA(P60:AW60)))</f>
        <v>0.14285714285714285</v>
      </c>
      <c r="BA60" s="9">
        <f t="shared" ref="BA60" si="120">IF(COUNTA(P60:AW60)=0,"",(COUNTIFS(P60:AW60,"=e"))/(COUNTA(P60:AW60)))</f>
        <v>0.2857142857142857</v>
      </c>
      <c r="BB60" s="37">
        <f t="shared" ref="BB60" si="121">IF(COUNTA(P60:AW60)=0,"",(COUNTIFS(P60:AW60,"=b"))/(COUNTA(P60:AW60)))</f>
        <v>0.2857142857142857</v>
      </c>
      <c r="BC60" s="14"/>
      <c r="BD60" s="14"/>
      <c r="BE60" s="14"/>
      <c r="BF60" s="14"/>
      <c r="BG60" s="14"/>
      <c r="BH60" s="14"/>
      <c r="BI60" s="14"/>
      <c r="BJ60" s="14"/>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row>
    <row r="61" spans="1:91" s="1" customFormat="1" ht="15.75" thickBot="1" x14ac:dyDescent="0.3">
      <c r="A61" s="95"/>
      <c r="B61" s="96"/>
      <c r="C61" s="323"/>
      <c r="D61" s="67" t="s">
        <v>22</v>
      </c>
      <c r="E61" s="208"/>
      <c r="F61" s="208"/>
      <c r="G61" s="208"/>
      <c r="H61" s="208"/>
      <c r="I61" s="208"/>
      <c r="J61" s="208"/>
      <c r="K61" s="208"/>
      <c r="L61" s="208"/>
      <c r="M61" s="208"/>
      <c r="N61" s="262"/>
      <c r="O61" s="262"/>
      <c r="P61" s="92"/>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213"/>
      <c r="AX61" s="73" t="str">
        <f t="shared" si="112"/>
        <v/>
      </c>
      <c r="AY61" s="74" t="str">
        <f t="shared" si="113"/>
        <v/>
      </c>
      <c r="AZ61" s="74" t="str">
        <f t="shared" si="114"/>
        <v/>
      </c>
      <c r="BA61" s="74" t="str">
        <f t="shared" si="115"/>
        <v/>
      </c>
      <c r="BB61" s="75" t="str">
        <f t="shared" si="116"/>
        <v/>
      </c>
      <c r="BC61" s="14"/>
      <c r="BD61" s="14"/>
      <c r="BE61" s="14"/>
      <c r="BF61" s="14"/>
      <c r="BG61" s="14"/>
      <c r="BH61" s="14"/>
      <c r="BI61" s="14"/>
      <c r="BJ61" s="14"/>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row>
    <row r="62" spans="1:91" s="1" customFormat="1" ht="15" customHeight="1" thickBot="1" x14ac:dyDescent="0.3">
      <c r="A62" s="95"/>
      <c r="B62" s="96"/>
      <c r="C62" s="323"/>
      <c r="D62" s="210">
        <v>1</v>
      </c>
      <c r="E62" s="316" t="s">
        <v>354</v>
      </c>
      <c r="F62" s="316"/>
      <c r="G62" s="316"/>
      <c r="H62" s="316"/>
      <c r="I62" s="316"/>
      <c r="J62" s="316"/>
      <c r="K62" s="316"/>
      <c r="L62" s="316"/>
      <c r="M62" s="316"/>
      <c r="N62" s="316"/>
      <c r="O62" s="316"/>
      <c r="P62" s="28" t="s">
        <v>32</v>
      </c>
      <c r="Q62" s="19" t="s">
        <v>30</v>
      </c>
      <c r="R62" s="19" t="s">
        <v>33</v>
      </c>
      <c r="S62" s="19" t="s">
        <v>31</v>
      </c>
      <c r="T62" s="19" t="s">
        <v>34</v>
      </c>
      <c r="U62" s="19" t="s">
        <v>32</v>
      </c>
      <c r="V62" s="19" t="s">
        <v>34</v>
      </c>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20"/>
      <c r="AX62" s="36">
        <f t="shared" si="112"/>
        <v>0.14285714285714285</v>
      </c>
      <c r="AY62" s="9">
        <f t="shared" si="113"/>
        <v>0.14285714285714285</v>
      </c>
      <c r="AZ62" s="9">
        <f t="shared" si="114"/>
        <v>0.14285714285714285</v>
      </c>
      <c r="BA62" s="9">
        <f t="shared" si="115"/>
        <v>0.2857142857142857</v>
      </c>
      <c r="BB62" s="37">
        <f t="shared" si="116"/>
        <v>0.2857142857142857</v>
      </c>
      <c r="BC62" s="14"/>
      <c r="BD62" s="14"/>
      <c r="BE62" s="14"/>
      <c r="BF62" s="14"/>
      <c r="BG62" s="14"/>
      <c r="BH62" s="14"/>
      <c r="BI62" s="14"/>
      <c r="BJ62" s="14"/>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row>
    <row r="63" spans="1:91" s="1" customFormat="1" ht="15.75" thickBot="1" x14ac:dyDescent="0.3">
      <c r="A63" s="95"/>
      <c r="B63" s="96"/>
      <c r="C63" s="323"/>
      <c r="D63" s="67" t="s">
        <v>23</v>
      </c>
      <c r="E63" s="208"/>
      <c r="F63" s="208"/>
      <c r="G63" s="208"/>
      <c r="H63" s="208"/>
      <c r="I63" s="208"/>
      <c r="J63" s="208"/>
      <c r="K63" s="208"/>
      <c r="L63" s="208"/>
      <c r="M63" s="208"/>
      <c r="N63" s="262"/>
      <c r="O63" s="262"/>
      <c r="P63" s="92"/>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213"/>
      <c r="AX63" s="73" t="str">
        <f t="shared" si="112"/>
        <v/>
      </c>
      <c r="AY63" s="74" t="str">
        <f t="shared" si="113"/>
        <v/>
      </c>
      <c r="AZ63" s="74" t="str">
        <f t="shared" si="114"/>
        <v/>
      </c>
      <c r="BA63" s="74" t="str">
        <f t="shared" si="115"/>
        <v/>
      </c>
      <c r="BB63" s="75" t="str">
        <f t="shared" si="116"/>
        <v/>
      </c>
      <c r="BC63" s="14"/>
      <c r="BD63" s="14"/>
      <c r="BE63" s="14"/>
      <c r="BF63" s="14"/>
      <c r="BG63" s="14"/>
      <c r="BH63" s="14"/>
      <c r="BI63" s="14"/>
      <c r="BJ63" s="14"/>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row>
    <row r="64" spans="1:91" s="1" customFormat="1" ht="15" customHeight="1" thickBot="1" x14ac:dyDescent="0.3">
      <c r="A64" s="95"/>
      <c r="B64" s="96"/>
      <c r="C64" s="323"/>
      <c r="D64" s="292"/>
      <c r="E64" s="314" t="s">
        <v>310</v>
      </c>
      <c r="F64" s="314"/>
      <c r="G64" s="314"/>
      <c r="H64" s="314"/>
      <c r="I64" s="314"/>
      <c r="J64" s="314"/>
      <c r="K64" s="314"/>
      <c r="L64" s="314"/>
      <c r="M64" s="314"/>
      <c r="N64" s="314"/>
      <c r="O64" s="315"/>
      <c r="P64" s="286"/>
      <c r="Q64" s="287"/>
      <c r="R64" s="287"/>
      <c r="S64" s="287"/>
      <c r="T64" s="287"/>
      <c r="U64" s="287"/>
      <c r="V64" s="287"/>
      <c r="W64" s="287"/>
      <c r="X64" s="287"/>
      <c r="Y64" s="287"/>
      <c r="Z64" s="287"/>
      <c r="AA64" s="287"/>
      <c r="AB64" s="287"/>
      <c r="AC64" s="287"/>
      <c r="AD64" s="287"/>
      <c r="AE64" s="287"/>
      <c r="AF64" s="287"/>
      <c r="AG64" s="287"/>
      <c r="AH64" s="287"/>
      <c r="AI64" s="287"/>
      <c r="AJ64" s="287"/>
      <c r="AK64" s="287"/>
      <c r="AL64" s="287"/>
      <c r="AM64" s="287"/>
      <c r="AN64" s="287"/>
      <c r="AO64" s="287"/>
      <c r="AP64" s="287"/>
      <c r="AQ64" s="287"/>
      <c r="AR64" s="287"/>
      <c r="AS64" s="287"/>
      <c r="AT64" s="287"/>
      <c r="AU64" s="287"/>
      <c r="AV64" s="287"/>
      <c r="AW64" s="288"/>
      <c r="AX64" s="174" t="str">
        <f t="shared" si="112"/>
        <v/>
      </c>
      <c r="AY64" s="175" t="str">
        <f t="shared" si="113"/>
        <v/>
      </c>
      <c r="AZ64" s="175" t="str">
        <f t="shared" si="114"/>
        <v/>
      </c>
      <c r="BA64" s="175" t="str">
        <f t="shared" si="115"/>
        <v/>
      </c>
      <c r="BB64" s="176" t="str">
        <f t="shared" si="116"/>
        <v/>
      </c>
      <c r="BC64" s="14"/>
      <c r="BD64" s="14"/>
      <c r="BE64" s="14"/>
      <c r="BF64" s="14"/>
      <c r="BG64" s="14"/>
      <c r="BH64" s="14"/>
      <c r="BI64" s="14"/>
      <c r="BJ64" s="14"/>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row>
    <row r="65" spans="1:91" s="1" customFormat="1" ht="15.6" customHeight="1" thickBot="1" x14ac:dyDescent="0.3">
      <c r="A65" s="95"/>
      <c r="B65" s="96"/>
      <c r="C65" s="323"/>
      <c r="D65" s="67" t="s">
        <v>24</v>
      </c>
      <c r="E65" s="208"/>
      <c r="F65" s="208"/>
      <c r="G65" s="208"/>
      <c r="H65" s="208"/>
      <c r="I65" s="208"/>
      <c r="J65" s="208"/>
      <c r="K65" s="208"/>
      <c r="L65" s="208"/>
      <c r="M65" s="208"/>
      <c r="N65" s="262"/>
      <c r="O65" s="262"/>
      <c r="P65" s="92"/>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213"/>
      <c r="AX65" s="73" t="str">
        <f t="shared" si="112"/>
        <v/>
      </c>
      <c r="AY65" s="74" t="str">
        <f t="shared" si="113"/>
        <v/>
      </c>
      <c r="AZ65" s="74" t="str">
        <f t="shared" si="114"/>
        <v/>
      </c>
      <c r="BA65" s="74" t="str">
        <f t="shared" si="115"/>
        <v/>
      </c>
      <c r="BB65" s="75" t="str">
        <f t="shared" si="116"/>
        <v/>
      </c>
      <c r="BC65" s="14"/>
      <c r="BD65" s="14"/>
      <c r="BE65" s="14"/>
      <c r="BF65" s="14"/>
      <c r="BG65" s="14"/>
      <c r="BH65" s="14"/>
      <c r="BI65" s="14"/>
      <c r="BJ65" s="14"/>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row>
    <row r="66" spans="1:91" s="1" customFormat="1" ht="25.5" customHeight="1" thickBot="1" x14ac:dyDescent="0.3">
      <c r="A66" s="95"/>
      <c r="B66" s="96"/>
      <c r="C66" s="323"/>
      <c r="D66" s="210">
        <v>1</v>
      </c>
      <c r="E66" s="421" t="s">
        <v>355</v>
      </c>
      <c r="F66" s="421"/>
      <c r="G66" s="421"/>
      <c r="H66" s="421"/>
      <c r="I66" s="421"/>
      <c r="J66" s="421"/>
      <c r="K66" s="421"/>
      <c r="L66" s="421"/>
      <c r="M66" s="421"/>
      <c r="N66" s="421"/>
      <c r="O66" s="421"/>
      <c r="P66" s="28" t="s">
        <v>32</v>
      </c>
      <c r="Q66" s="19" t="s">
        <v>30</v>
      </c>
      <c r="R66" s="19" t="s">
        <v>33</v>
      </c>
      <c r="S66" s="19" t="s">
        <v>31</v>
      </c>
      <c r="T66" s="19" t="s">
        <v>34</v>
      </c>
      <c r="U66" s="19" t="s">
        <v>32</v>
      </c>
      <c r="V66" s="19" t="s">
        <v>34</v>
      </c>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20"/>
      <c r="AX66" s="36">
        <f t="shared" si="112"/>
        <v>0.14285714285714285</v>
      </c>
      <c r="AY66" s="9">
        <f t="shared" si="113"/>
        <v>0.14285714285714285</v>
      </c>
      <c r="AZ66" s="9">
        <f t="shared" si="114"/>
        <v>0.14285714285714285</v>
      </c>
      <c r="BA66" s="9">
        <f t="shared" si="115"/>
        <v>0.2857142857142857</v>
      </c>
      <c r="BB66" s="37">
        <f t="shared" si="116"/>
        <v>0.2857142857142857</v>
      </c>
      <c r="BC66" s="14"/>
      <c r="BD66" s="14"/>
      <c r="BE66" s="14"/>
      <c r="BF66" s="14"/>
      <c r="BG66" s="14"/>
      <c r="BH66" s="14"/>
      <c r="BI66" s="14"/>
      <c r="BJ66" s="14"/>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row>
    <row r="67" spans="1:91" s="1" customFormat="1" ht="15.6" customHeight="1" thickBot="1" x14ac:dyDescent="0.3">
      <c r="A67" s="95"/>
      <c r="B67" s="96"/>
      <c r="C67" s="323"/>
      <c r="D67" s="67"/>
      <c r="E67" s="208"/>
      <c r="F67" s="208"/>
      <c r="G67" s="208"/>
      <c r="H67" s="208"/>
      <c r="I67" s="208"/>
      <c r="J67" s="208"/>
      <c r="K67" s="208"/>
      <c r="L67" s="208"/>
      <c r="M67" s="208"/>
      <c r="N67" s="262"/>
      <c r="O67" s="262"/>
      <c r="P67" s="92"/>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213"/>
      <c r="AX67" s="73" t="str">
        <f t="shared" si="112"/>
        <v/>
      </c>
      <c r="AY67" s="74" t="str">
        <f t="shared" si="113"/>
        <v/>
      </c>
      <c r="AZ67" s="74" t="str">
        <f t="shared" si="114"/>
        <v/>
      </c>
      <c r="BA67" s="74" t="str">
        <f t="shared" si="115"/>
        <v/>
      </c>
      <c r="BB67" s="75" t="str">
        <f t="shared" si="116"/>
        <v/>
      </c>
      <c r="BC67" s="14"/>
      <c r="BD67" s="14"/>
      <c r="BE67" s="14"/>
      <c r="BF67" s="14"/>
      <c r="BG67" s="14"/>
      <c r="BH67" s="14"/>
      <c r="BI67" s="14"/>
      <c r="BJ67" s="14"/>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row>
    <row r="68" spans="1:91" s="1" customFormat="1" ht="30.6" customHeight="1" thickBot="1" x14ac:dyDescent="0.3">
      <c r="A68" s="97"/>
      <c r="B68" s="98"/>
      <c r="C68" s="324"/>
      <c r="D68" s="299" t="s">
        <v>49</v>
      </c>
      <c r="E68" s="299"/>
      <c r="F68" s="299"/>
      <c r="G68" s="299"/>
      <c r="H68" s="299"/>
      <c r="I68" s="299"/>
      <c r="J68" s="299"/>
      <c r="K68" s="299"/>
      <c r="L68" s="299"/>
      <c r="M68" s="299"/>
      <c r="N68" s="299"/>
      <c r="O68" s="299"/>
      <c r="P68" s="49">
        <f t="shared" ref="P68:AW68" si="122">(COUNTIFS(P4:P28,"=e")+COUNTIFS(P4:P28,"=b")+COUNTIFS(P30:P48,"=c")+COUNTIFS(P30:P48,"=e")+COUNTIFS(P30:P48,"=b")+COUNTIFS(P50:P67,"=a")+COUNTIFS(P50:P67,"=c")+COUNTIFS(P50:P67,"=e")+COUNTIFS(P50:P67,"=b" ))/(COUNTA(P4:P67)-2)</f>
        <v>1</v>
      </c>
      <c r="Q68" s="49">
        <f t="shared" si="122"/>
        <v>0</v>
      </c>
      <c r="R68" s="49">
        <f t="shared" si="122"/>
        <v>0.13333333333333333</v>
      </c>
      <c r="S68" s="49">
        <f t="shared" si="122"/>
        <v>0.43333333333333335</v>
      </c>
      <c r="T68" s="49">
        <f t="shared" si="122"/>
        <v>1</v>
      </c>
      <c r="U68" s="49">
        <f t="shared" si="122"/>
        <v>1</v>
      </c>
      <c r="V68" s="49">
        <f t="shared" si="122"/>
        <v>1</v>
      </c>
      <c r="W68" s="49" t="e">
        <f t="shared" si="122"/>
        <v>#DIV/0!</v>
      </c>
      <c r="X68" s="49" t="e">
        <f t="shared" si="122"/>
        <v>#DIV/0!</v>
      </c>
      <c r="Y68" s="49" t="e">
        <f t="shared" si="122"/>
        <v>#DIV/0!</v>
      </c>
      <c r="Z68" s="49" t="e">
        <f t="shared" si="122"/>
        <v>#DIV/0!</v>
      </c>
      <c r="AA68" s="49" t="e">
        <f t="shared" si="122"/>
        <v>#DIV/0!</v>
      </c>
      <c r="AB68" s="49" t="e">
        <f t="shared" si="122"/>
        <v>#DIV/0!</v>
      </c>
      <c r="AC68" s="49" t="e">
        <f t="shared" si="122"/>
        <v>#DIV/0!</v>
      </c>
      <c r="AD68" s="49" t="e">
        <f t="shared" si="122"/>
        <v>#DIV/0!</v>
      </c>
      <c r="AE68" s="49" t="e">
        <f t="shared" si="122"/>
        <v>#DIV/0!</v>
      </c>
      <c r="AF68" s="49" t="e">
        <f t="shared" si="122"/>
        <v>#DIV/0!</v>
      </c>
      <c r="AG68" s="49" t="e">
        <f t="shared" si="122"/>
        <v>#DIV/0!</v>
      </c>
      <c r="AH68" s="49" t="e">
        <f t="shared" si="122"/>
        <v>#DIV/0!</v>
      </c>
      <c r="AI68" s="49" t="e">
        <f t="shared" si="122"/>
        <v>#DIV/0!</v>
      </c>
      <c r="AJ68" s="49" t="e">
        <f t="shared" si="122"/>
        <v>#DIV/0!</v>
      </c>
      <c r="AK68" s="49" t="e">
        <f t="shared" si="122"/>
        <v>#DIV/0!</v>
      </c>
      <c r="AL68" s="49" t="e">
        <f t="shared" si="122"/>
        <v>#DIV/0!</v>
      </c>
      <c r="AM68" s="49" t="e">
        <f t="shared" si="122"/>
        <v>#DIV/0!</v>
      </c>
      <c r="AN68" s="49" t="e">
        <f t="shared" si="122"/>
        <v>#DIV/0!</v>
      </c>
      <c r="AO68" s="49" t="e">
        <f t="shared" si="122"/>
        <v>#DIV/0!</v>
      </c>
      <c r="AP68" s="49" t="e">
        <f t="shared" si="122"/>
        <v>#DIV/0!</v>
      </c>
      <c r="AQ68" s="49" t="e">
        <f t="shared" si="122"/>
        <v>#DIV/0!</v>
      </c>
      <c r="AR68" s="49" t="e">
        <f t="shared" si="122"/>
        <v>#DIV/0!</v>
      </c>
      <c r="AS68" s="49" t="e">
        <f t="shared" si="122"/>
        <v>#DIV/0!</v>
      </c>
      <c r="AT68" s="49" t="e">
        <f t="shared" si="122"/>
        <v>#DIV/0!</v>
      </c>
      <c r="AU68" s="49" t="e">
        <f t="shared" si="122"/>
        <v>#DIV/0!</v>
      </c>
      <c r="AV68" s="49" t="e">
        <f t="shared" si="122"/>
        <v>#DIV/0!</v>
      </c>
      <c r="AW68" s="49" t="e">
        <f t="shared" si="122"/>
        <v>#DIV/0!</v>
      </c>
      <c r="AX68" s="43"/>
      <c r="AY68" s="44"/>
      <c r="AZ68" s="44"/>
      <c r="BA68" s="44"/>
      <c r="BB68" s="45"/>
      <c r="BC68" s="14"/>
      <c r="BD68" s="14"/>
      <c r="BE68" s="14"/>
      <c r="BF68" s="14"/>
      <c r="BG68" s="14"/>
      <c r="BH68" s="14"/>
      <c r="BI68" s="14"/>
      <c r="BJ68" s="14"/>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row>
    <row r="69" spans="1:91" s="1" customFormat="1" ht="15.75" thickBot="1" x14ac:dyDescent="0.3">
      <c r="A69" s="99"/>
      <c r="B69" s="99"/>
      <c r="C69" s="100"/>
      <c r="D69" s="101"/>
      <c r="E69" s="12"/>
      <c r="F69" s="12"/>
      <c r="G69" s="12"/>
      <c r="H69" s="12"/>
      <c r="I69" s="12"/>
      <c r="J69" s="12"/>
      <c r="K69" s="12"/>
      <c r="L69" s="10"/>
      <c r="M69" s="10"/>
      <c r="N69" s="10"/>
      <c r="O69" s="10"/>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3"/>
      <c r="AZ69" s="14"/>
      <c r="BA69" s="14"/>
      <c r="BB69" s="14"/>
      <c r="BC69" s="14"/>
      <c r="BD69" s="14"/>
      <c r="BE69" s="14"/>
      <c r="BF69" s="14"/>
      <c r="BG69" s="14"/>
      <c r="BH69" s="14"/>
      <c r="BI69" s="14"/>
      <c r="BJ69" s="14"/>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row>
    <row r="70" spans="1:91" s="1" customFormat="1" ht="19.5" thickBot="1" x14ac:dyDescent="0.35">
      <c r="A70" s="10"/>
      <c r="B70" s="12"/>
      <c r="C70" s="12"/>
      <c r="D70" s="101"/>
      <c r="E70" s="12"/>
      <c r="F70" s="12"/>
      <c r="G70" s="12"/>
      <c r="H70" s="12"/>
      <c r="I70" s="12"/>
      <c r="J70" s="12"/>
      <c r="K70" s="12"/>
      <c r="L70" s="364" t="s">
        <v>59</v>
      </c>
      <c r="M70" s="365"/>
      <c r="N70" s="365"/>
      <c r="O70" s="365"/>
      <c r="P70" s="366" t="s">
        <v>60</v>
      </c>
      <c r="Q70" s="367"/>
      <c r="R70" s="367"/>
      <c r="S70" s="367"/>
      <c r="T70" s="367"/>
      <c r="U70" s="367"/>
      <c r="V70" s="367"/>
      <c r="W70" s="367"/>
      <c r="X70" s="367"/>
      <c r="Y70" s="367"/>
      <c r="Z70" s="367"/>
      <c r="AA70" s="367"/>
      <c r="AB70" s="367"/>
      <c r="AC70" s="367"/>
      <c r="AD70" s="367"/>
      <c r="AE70" s="367"/>
      <c r="AF70" s="367"/>
      <c r="AG70" s="367"/>
      <c r="AH70" s="367"/>
      <c r="AI70" s="367"/>
      <c r="AJ70" s="367"/>
      <c r="AK70" s="367"/>
      <c r="AL70" s="367"/>
      <c r="AM70" s="367"/>
      <c r="AN70" s="367"/>
      <c r="AO70" s="367"/>
      <c r="AP70" s="367"/>
      <c r="AQ70" s="367"/>
      <c r="AR70" s="367"/>
      <c r="AS70" s="367"/>
      <c r="AT70" s="367"/>
      <c r="AU70" s="367"/>
      <c r="AV70" s="367"/>
      <c r="AW70" s="368"/>
      <c r="AX70" s="13"/>
      <c r="AY70" s="13"/>
      <c r="AZ70" s="14"/>
      <c r="BA70" s="14"/>
      <c r="BB70" s="14"/>
      <c r="BC70" s="14"/>
      <c r="BD70" s="14"/>
      <c r="BE70" s="14"/>
      <c r="BF70" s="14"/>
      <c r="BG70" s="14"/>
      <c r="BH70" s="14"/>
      <c r="BI70" s="14"/>
      <c r="BJ70" s="14"/>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row>
    <row r="71" spans="1:91" s="1" customFormat="1" ht="15" customHeight="1" x14ac:dyDescent="0.25">
      <c r="A71" s="10"/>
      <c r="B71" s="12"/>
      <c r="C71" s="12"/>
      <c r="D71" s="101"/>
      <c r="E71" s="12"/>
      <c r="F71" s="12"/>
      <c r="G71" s="12"/>
      <c r="H71" s="12"/>
      <c r="I71" s="12"/>
      <c r="J71" s="12"/>
      <c r="K71" s="12"/>
      <c r="L71" s="311" t="s">
        <v>56</v>
      </c>
      <c r="M71" s="312"/>
      <c r="N71" s="312"/>
      <c r="O71" s="313"/>
      <c r="P71" s="20">
        <f t="shared" ref="P71:AW71" si="123">COUNTIF(P4:P66,"N")</f>
        <v>0</v>
      </c>
      <c r="Q71" s="21">
        <f t="shared" si="123"/>
        <v>30</v>
      </c>
      <c r="R71" s="22">
        <f t="shared" si="123"/>
        <v>0</v>
      </c>
      <c r="S71" s="22">
        <f t="shared" si="123"/>
        <v>0</v>
      </c>
      <c r="T71" s="22">
        <f t="shared" si="123"/>
        <v>0</v>
      </c>
      <c r="U71" s="22">
        <f t="shared" si="123"/>
        <v>0</v>
      </c>
      <c r="V71" s="22">
        <f t="shared" si="123"/>
        <v>0</v>
      </c>
      <c r="W71" s="22">
        <f t="shared" si="123"/>
        <v>0</v>
      </c>
      <c r="X71" s="22">
        <f t="shared" si="123"/>
        <v>0</v>
      </c>
      <c r="Y71" s="22">
        <f t="shared" si="123"/>
        <v>0</v>
      </c>
      <c r="Z71" s="22">
        <f t="shared" si="123"/>
        <v>0</v>
      </c>
      <c r="AA71" s="22">
        <f t="shared" si="123"/>
        <v>0</v>
      </c>
      <c r="AB71" s="22">
        <f t="shared" si="123"/>
        <v>0</v>
      </c>
      <c r="AC71" s="22">
        <f t="shared" si="123"/>
        <v>0</v>
      </c>
      <c r="AD71" s="22">
        <f t="shared" si="123"/>
        <v>0</v>
      </c>
      <c r="AE71" s="22">
        <f t="shared" si="123"/>
        <v>0</v>
      </c>
      <c r="AF71" s="22">
        <f t="shared" si="123"/>
        <v>0</v>
      </c>
      <c r="AG71" s="22">
        <f t="shared" si="123"/>
        <v>0</v>
      </c>
      <c r="AH71" s="22">
        <f t="shared" si="123"/>
        <v>0</v>
      </c>
      <c r="AI71" s="22">
        <f t="shared" si="123"/>
        <v>0</v>
      </c>
      <c r="AJ71" s="22">
        <f t="shared" si="123"/>
        <v>0</v>
      </c>
      <c r="AK71" s="22">
        <f t="shared" si="123"/>
        <v>0</v>
      </c>
      <c r="AL71" s="22">
        <f t="shared" si="123"/>
        <v>0</v>
      </c>
      <c r="AM71" s="22">
        <f t="shared" si="123"/>
        <v>0</v>
      </c>
      <c r="AN71" s="22">
        <f t="shared" si="123"/>
        <v>0</v>
      </c>
      <c r="AO71" s="22">
        <f t="shared" si="123"/>
        <v>0</v>
      </c>
      <c r="AP71" s="22">
        <f t="shared" si="123"/>
        <v>0</v>
      </c>
      <c r="AQ71" s="22">
        <f t="shared" si="123"/>
        <v>0</v>
      </c>
      <c r="AR71" s="22">
        <f t="shared" si="123"/>
        <v>0</v>
      </c>
      <c r="AS71" s="22">
        <f t="shared" si="123"/>
        <v>0</v>
      </c>
      <c r="AT71" s="22">
        <f t="shared" si="123"/>
        <v>0</v>
      </c>
      <c r="AU71" s="22">
        <f t="shared" si="123"/>
        <v>0</v>
      </c>
      <c r="AV71" s="22">
        <f t="shared" si="123"/>
        <v>0</v>
      </c>
      <c r="AW71" s="23">
        <f t="shared" si="123"/>
        <v>0</v>
      </c>
      <c r="AX71" s="14"/>
      <c r="AY71" s="13"/>
      <c r="AZ71" s="14"/>
      <c r="BA71" s="14"/>
      <c r="BB71" s="14"/>
      <c r="BC71" s="14"/>
      <c r="BD71" s="14"/>
      <c r="BE71" s="14"/>
      <c r="BF71" s="14"/>
      <c r="BG71" s="14"/>
      <c r="BH71" s="14"/>
      <c r="BI71" s="14"/>
      <c r="BJ71" s="14"/>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row>
    <row r="72" spans="1:91" s="1" customFormat="1" ht="15" customHeight="1" x14ac:dyDescent="0.25">
      <c r="A72" s="10"/>
      <c r="B72" s="12"/>
      <c r="C72" s="12"/>
      <c r="D72" s="102"/>
      <c r="E72" s="10"/>
      <c r="F72" s="10"/>
      <c r="G72" s="10"/>
      <c r="H72" s="10"/>
      <c r="I72" s="10"/>
      <c r="J72" s="10"/>
      <c r="K72" s="10"/>
      <c r="L72" s="304" t="s">
        <v>36</v>
      </c>
      <c r="M72" s="305"/>
      <c r="N72" s="305"/>
      <c r="O72" s="306"/>
      <c r="P72" s="24">
        <f t="shared" ref="P72:AW72" si="124">COUNTIF(P4:P66,"A")</f>
        <v>0</v>
      </c>
      <c r="Q72" s="7">
        <f t="shared" si="124"/>
        <v>0</v>
      </c>
      <c r="R72" s="7">
        <f t="shared" si="124"/>
        <v>30</v>
      </c>
      <c r="S72" s="7">
        <f t="shared" si="124"/>
        <v>0</v>
      </c>
      <c r="T72" s="7">
        <f t="shared" si="124"/>
        <v>0</v>
      </c>
      <c r="U72" s="7">
        <f t="shared" si="124"/>
        <v>0</v>
      </c>
      <c r="V72" s="7">
        <f t="shared" si="124"/>
        <v>0</v>
      </c>
      <c r="W72" s="7">
        <f t="shared" si="124"/>
        <v>0</v>
      </c>
      <c r="X72" s="7">
        <f t="shared" si="124"/>
        <v>0</v>
      </c>
      <c r="Y72" s="7">
        <f t="shared" si="124"/>
        <v>0</v>
      </c>
      <c r="Z72" s="7">
        <f t="shared" si="124"/>
        <v>0</v>
      </c>
      <c r="AA72" s="7">
        <f t="shared" si="124"/>
        <v>0</v>
      </c>
      <c r="AB72" s="7">
        <f t="shared" si="124"/>
        <v>0</v>
      </c>
      <c r="AC72" s="7">
        <f t="shared" si="124"/>
        <v>0</v>
      </c>
      <c r="AD72" s="7">
        <f t="shared" si="124"/>
        <v>0</v>
      </c>
      <c r="AE72" s="7">
        <f t="shared" si="124"/>
        <v>0</v>
      </c>
      <c r="AF72" s="7">
        <f t="shared" si="124"/>
        <v>0</v>
      </c>
      <c r="AG72" s="7">
        <f t="shared" si="124"/>
        <v>0</v>
      </c>
      <c r="AH72" s="7">
        <f t="shared" si="124"/>
        <v>0</v>
      </c>
      <c r="AI72" s="7">
        <f t="shared" si="124"/>
        <v>0</v>
      </c>
      <c r="AJ72" s="7">
        <f t="shared" si="124"/>
        <v>0</v>
      </c>
      <c r="AK72" s="7">
        <f t="shared" si="124"/>
        <v>0</v>
      </c>
      <c r="AL72" s="7">
        <f t="shared" si="124"/>
        <v>0</v>
      </c>
      <c r="AM72" s="7">
        <f t="shared" si="124"/>
        <v>0</v>
      </c>
      <c r="AN72" s="7">
        <f t="shared" si="124"/>
        <v>0</v>
      </c>
      <c r="AO72" s="7">
        <f t="shared" si="124"/>
        <v>0</v>
      </c>
      <c r="AP72" s="7">
        <f t="shared" si="124"/>
        <v>0</v>
      </c>
      <c r="AQ72" s="7">
        <f t="shared" si="124"/>
        <v>0</v>
      </c>
      <c r="AR72" s="7">
        <f t="shared" si="124"/>
        <v>0</v>
      </c>
      <c r="AS72" s="7">
        <f t="shared" si="124"/>
        <v>0</v>
      </c>
      <c r="AT72" s="7">
        <f t="shared" si="124"/>
        <v>0</v>
      </c>
      <c r="AU72" s="7">
        <f t="shared" si="124"/>
        <v>0</v>
      </c>
      <c r="AV72" s="7">
        <f t="shared" si="124"/>
        <v>0</v>
      </c>
      <c r="AW72" s="8">
        <f t="shared" si="124"/>
        <v>0</v>
      </c>
      <c r="AX72" s="15"/>
      <c r="AY72" s="13"/>
      <c r="AZ72" s="14"/>
      <c r="BA72" s="14"/>
      <c r="BB72" s="14"/>
      <c r="BC72" s="14"/>
      <c r="BD72" s="14"/>
      <c r="BE72" s="14"/>
      <c r="BF72" s="14"/>
      <c r="BG72" s="14"/>
      <c r="BH72" s="14"/>
      <c r="BI72" s="14"/>
      <c r="BJ72" s="14"/>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row>
    <row r="73" spans="1:91" s="3" customFormat="1" ht="15" customHeight="1" x14ac:dyDescent="0.25">
      <c r="A73" s="10"/>
      <c r="B73" s="10"/>
      <c r="C73" s="10"/>
      <c r="D73" s="102"/>
      <c r="E73" s="10"/>
      <c r="F73" s="10"/>
      <c r="G73" s="10"/>
      <c r="H73" s="10"/>
      <c r="I73" s="10"/>
      <c r="J73" s="10"/>
      <c r="K73" s="10"/>
      <c r="L73" s="307" t="s">
        <v>37</v>
      </c>
      <c r="M73" s="305"/>
      <c r="N73" s="305"/>
      <c r="O73" s="306"/>
      <c r="P73" s="24">
        <f t="shared" ref="P73:AW73" si="125">COUNTIF(P4:P66,"C")</f>
        <v>0</v>
      </c>
      <c r="Q73" s="7">
        <f t="shared" si="125"/>
        <v>0</v>
      </c>
      <c r="R73" s="7">
        <f t="shared" si="125"/>
        <v>0</v>
      </c>
      <c r="S73" s="7">
        <f t="shared" si="125"/>
        <v>30</v>
      </c>
      <c r="T73" s="7">
        <f t="shared" si="125"/>
        <v>0</v>
      </c>
      <c r="U73" s="7">
        <f t="shared" si="125"/>
        <v>0</v>
      </c>
      <c r="V73" s="7">
        <f t="shared" si="125"/>
        <v>0</v>
      </c>
      <c r="W73" s="7">
        <f t="shared" si="125"/>
        <v>0</v>
      </c>
      <c r="X73" s="7">
        <f t="shared" si="125"/>
        <v>0</v>
      </c>
      <c r="Y73" s="7">
        <f t="shared" si="125"/>
        <v>0</v>
      </c>
      <c r="Z73" s="7">
        <f t="shared" si="125"/>
        <v>0</v>
      </c>
      <c r="AA73" s="7">
        <f t="shared" si="125"/>
        <v>0</v>
      </c>
      <c r="AB73" s="7">
        <f t="shared" si="125"/>
        <v>0</v>
      </c>
      <c r="AC73" s="7">
        <f t="shared" si="125"/>
        <v>0</v>
      </c>
      <c r="AD73" s="7">
        <f t="shared" si="125"/>
        <v>0</v>
      </c>
      <c r="AE73" s="7">
        <f t="shared" si="125"/>
        <v>0</v>
      </c>
      <c r="AF73" s="7">
        <f t="shared" si="125"/>
        <v>0</v>
      </c>
      <c r="AG73" s="7">
        <f t="shared" si="125"/>
        <v>0</v>
      </c>
      <c r="AH73" s="7">
        <f t="shared" si="125"/>
        <v>0</v>
      </c>
      <c r="AI73" s="7">
        <f t="shared" si="125"/>
        <v>0</v>
      </c>
      <c r="AJ73" s="7">
        <f t="shared" si="125"/>
        <v>0</v>
      </c>
      <c r="AK73" s="7">
        <f t="shared" si="125"/>
        <v>0</v>
      </c>
      <c r="AL73" s="7">
        <f t="shared" si="125"/>
        <v>0</v>
      </c>
      <c r="AM73" s="7">
        <f t="shared" si="125"/>
        <v>0</v>
      </c>
      <c r="AN73" s="7">
        <f t="shared" si="125"/>
        <v>0</v>
      </c>
      <c r="AO73" s="7">
        <f t="shared" si="125"/>
        <v>0</v>
      </c>
      <c r="AP73" s="7">
        <f t="shared" si="125"/>
        <v>0</v>
      </c>
      <c r="AQ73" s="7">
        <f t="shared" si="125"/>
        <v>0</v>
      </c>
      <c r="AR73" s="7">
        <f t="shared" si="125"/>
        <v>0</v>
      </c>
      <c r="AS73" s="7">
        <f t="shared" si="125"/>
        <v>0</v>
      </c>
      <c r="AT73" s="7">
        <f t="shared" si="125"/>
        <v>0</v>
      </c>
      <c r="AU73" s="7">
        <f t="shared" si="125"/>
        <v>0</v>
      </c>
      <c r="AV73" s="7">
        <f t="shared" si="125"/>
        <v>0</v>
      </c>
      <c r="AW73" s="8">
        <f t="shared" si="125"/>
        <v>0</v>
      </c>
      <c r="AX73" s="15"/>
      <c r="AY73" s="13"/>
      <c r="AZ73" s="283"/>
      <c r="BA73" s="283"/>
      <c r="BB73" s="283"/>
      <c r="BC73" s="283"/>
      <c r="BD73" s="283"/>
      <c r="BE73" s="283"/>
      <c r="BF73" s="283"/>
      <c r="BG73" s="283"/>
      <c r="BH73" s="283"/>
      <c r="BI73" s="283"/>
      <c r="BJ73" s="283"/>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row>
    <row r="74" spans="1:91" s="3" customFormat="1" ht="15" customHeight="1" x14ac:dyDescent="0.25">
      <c r="A74" s="10"/>
      <c r="B74" s="10"/>
      <c r="C74" s="10"/>
      <c r="D74" s="102"/>
      <c r="E74" s="10"/>
      <c r="F74" s="10"/>
      <c r="G74" s="10"/>
      <c r="H74" s="10"/>
      <c r="I74" s="10"/>
      <c r="J74" s="10"/>
      <c r="K74" s="10"/>
      <c r="L74" s="308" t="s">
        <v>308</v>
      </c>
      <c r="M74" s="305"/>
      <c r="N74" s="305"/>
      <c r="O74" s="306"/>
      <c r="P74" s="24">
        <f t="shared" ref="P74:AW74" si="126">COUNTIF(P4:P66,"E")</f>
        <v>0</v>
      </c>
      <c r="Q74" s="7">
        <f t="shared" si="126"/>
        <v>0</v>
      </c>
      <c r="R74" s="7">
        <f t="shared" si="126"/>
        <v>0</v>
      </c>
      <c r="S74" s="7">
        <f t="shared" si="126"/>
        <v>0</v>
      </c>
      <c r="T74" s="7">
        <f t="shared" si="126"/>
        <v>30</v>
      </c>
      <c r="U74" s="7">
        <f t="shared" si="126"/>
        <v>0</v>
      </c>
      <c r="V74" s="7">
        <f t="shared" si="126"/>
        <v>30</v>
      </c>
      <c r="W74" s="7">
        <f t="shared" si="126"/>
        <v>0</v>
      </c>
      <c r="X74" s="7">
        <f t="shared" si="126"/>
        <v>0</v>
      </c>
      <c r="Y74" s="7">
        <f t="shared" si="126"/>
        <v>0</v>
      </c>
      <c r="Z74" s="7">
        <f t="shared" si="126"/>
        <v>0</v>
      </c>
      <c r="AA74" s="7">
        <f t="shared" si="126"/>
        <v>0</v>
      </c>
      <c r="AB74" s="7">
        <f t="shared" si="126"/>
        <v>0</v>
      </c>
      <c r="AC74" s="7">
        <f t="shared" si="126"/>
        <v>0</v>
      </c>
      <c r="AD74" s="7">
        <f t="shared" si="126"/>
        <v>0</v>
      </c>
      <c r="AE74" s="7">
        <f t="shared" si="126"/>
        <v>0</v>
      </c>
      <c r="AF74" s="7">
        <f t="shared" si="126"/>
        <v>0</v>
      </c>
      <c r="AG74" s="7">
        <f t="shared" si="126"/>
        <v>0</v>
      </c>
      <c r="AH74" s="7">
        <f t="shared" si="126"/>
        <v>0</v>
      </c>
      <c r="AI74" s="7">
        <f t="shared" si="126"/>
        <v>0</v>
      </c>
      <c r="AJ74" s="7">
        <f t="shared" si="126"/>
        <v>0</v>
      </c>
      <c r="AK74" s="7">
        <f t="shared" si="126"/>
        <v>0</v>
      </c>
      <c r="AL74" s="7">
        <f t="shared" si="126"/>
        <v>0</v>
      </c>
      <c r="AM74" s="7">
        <f t="shared" si="126"/>
        <v>0</v>
      </c>
      <c r="AN74" s="7">
        <f t="shared" si="126"/>
        <v>0</v>
      </c>
      <c r="AO74" s="7">
        <f t="shared" si="126"/>
        <v>0</v>
      </c>
      <c r="AP74" s="7">
        <f t="shared" si="126"/>
        <v>0</v>
      </c>
      <c r="AQ74" s="7">
        <f t="shared" si="126"/>
        <v>0</v>
      </c>
      <c r="AR74" s="7">
        <f t="shared" si="126"/>
        <v>0</v>
      </c>
      <c r="AS74" s="7">
        <f t="shared" si="126"/>
        <v>0</v>
      </c>
      <c r="AT74" s="7">
        <f t="shared" si="126"/>
        <v>0</v>
      </c>
      <c r="AU74" s="7">
        <f t="shared" si="126"/>
        <v>0</v>
      </c>
      <c r="AV74" s="7">
        <f t="shared" si="126"/>
        <v>0</v>
      </c>
      <c r="AW74" s="8">
        <f t="shared" si="126"/>
        <v>0</v>
      </c>
      <c r="AX74" s="15"/>
      <c r="AY74" s="13"/>
      <c r="AZ74" s="283"/>
      <c r="BA74" s="283"/>
      <c r="BB74" s="283"/>
      <c r="BC74" s="283"/>
      <c r="BD74" s="283"/>
      <c r="BE74" s="283"/>
      <c r="BF74" s="283"/>
      <c r="BG74" s="283"/>
      <c r="BH74" s="283"/>
      <c r="BI74" s="283"/>
      <c r="BJ74" s="283"/>
      <c r="BK74" s="16"/>
      <c r="BL74" s="16"/>
      <c r="BM74" s="16"/>
      <c r="BN74" s="16"/>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c r="CM74" s="16"/>
    </row>
    <row r="75" spans="1:91" s="3" customFormat="1" ht="15" customHeight="1" thickBot="1" x14ac:dyDescent="0.3">
      <c r="A75" s="10"/>
      <c r="B75" s="10"/>
      <c r="C75" s="10"/>
      <c r="D75" s="102"/>
      <c r="E75" s="10"/>
      <c r="F75" s="10"/>
      <c r="G75" s="10"/>
      <c r="H75" s="10"/>
      <c r="I75" s="10"/>
      <c r="J75" s="10"/>
      <c r="K75" s="10"/>
      <c r="L75" s="309" t="s">
        <v>309</v>
      </c>
      <c r="M75" s="305"/>
      <c r="N75" s="305"/>
      <c r="O75" s="306"/>
      <c r="P75" s="25">
        <f t="shared" ref="P75:AW75" si="127">COUNTIF(P5:P68,"B")</f>
        <v>30</v>
      </c>
      <c r="Q75" s="26">
        <f t="shared" si="127"/>
        <v>0</v>
      </c>
      <c r="R75" s="26">
        <f t="shared" si="127"/>
        <v>0</v>
      </c>
      <c r="S75" s="26">
        <f t="shared" si="127"/>
        <v>0</v>
      </c>
      <c r="T75" s="26">
        <f t="shared" si="127"/>
        <v>0</v>
      </c>
      <c r="U75" s="26">
        <f t="shared" si="127"/>
        <v>30</v>
      </c>
      <c r="V75" s="26">
        <f t="shared" si="127"/>
        <v>0</v>
      </c>
      <c r="W75" s="26">
        <f t="shared" si="127"/>
        <v>0</v>
      </c>
      <c r="X75" s="26">
        <f t="shared" si="127"/>
        <v>0</v>
      </c>
      <c r="Y75" s="26">
        <f t="shared" si="127"/>
        <v>0</v>
      </c>
      <c r="Z75" s="26">
        <f t="shared" si="127"/>
        <v>0</v>
      </c>
      <c r="AA75" s="26">
        <f t="shared" si="127"/>
        <v>0</v>
      </c>
      <c r="AB75" s="26">
        <f t="shared" si="127"/>
        <v>0</v>
      </c>
      <c r="AC75" s="26">
        <f t="shared" si="127"/>
        <v>0</v>
      </c>
      <c r="AD75" s="26">
        <f t="shared" si="127"/>
        <v>0</v>
      </c>
      <c r="AE75" s="26">
        <f t="shared" si="127"/>
        <v>0</v>
      </c>
      <c r="AF75" s="26">
        <f t="shared" si="127"/>
        <v>0</v>
      </c>
      <c r="AG75" s="26">
        <f t="shared" si="127"/>
        <v>0</v>
      </c>
      <c r="AH75" s="26">
        <f t="shared" si="127"/>
        <v>0</v>
      </c>
      <c r="AI75" s="26">
        <f t="shared" si="127"/>
        <v>0</v>
      </c>
      <c r="AJ75" s="26">
        <f t="shared" si="127"/>
        <v>0</v>
      </c>
      <c r="AK75" s="26">
        <f t="shared" si="127"/>
        <v>0</v>
      </c>
      <c r="AL75" s="26">
        <f t="shared" si="127"/>
        <v>0</v>
      </c>
      <c r="AM75" s="26">
        <f t="shared" si="127"/>
        <v>0</v>
      </c>
      <c r="AN75" s="26">
        <f t="shared" si="127"/>
        <v>0</v>
      </c>
      <c r="AO75" s="26">
        <f t="shared" si="127"/>
        <v>0</v>
      </c>
      <c r="AP75" s="26">
        <f t="shared" si="127"/>
        <v>0</v>
      </c>
      <c r="AQ75" s="26">
        <f t="shared" si="127"/>
        <v>0</v>
      </c>
      <c r="AR75" s="26">
        <f t="shared" si="127"/>
        <v>0</v>
      </c>
      <c r="AS75" s="26">
        <f t="shared" si="127"/>
        <v>0</v>
      </c>
      <c r="AT75" s="26">
        <f t="shared" si="127"/>
        <v>0</v>
      </c>
      <c r="AU75" s="26">
        <f t="shared" si="127"/>
        <v>0</v>
      </c>
      <c r="AV75" s="26">
        <f t="shared" si="127"/>
        <v>0</v>
      </c>
      <c r="AW75" s="27">
        <f t="shared" si="127"/>
        <v>0</v>
      </c>
      <c r="AX75" s="15"/>
      <c r="AY75" s="13"/>
      <c r="AZ75" s="283"/>
      <c r="BA75" s="283"/>
      <c r="BB75" s="283"/>
      <c r="BC75" s="283"/>
      <c r="BD75" s="283"/>
      <c r="BE75" s="283"/>
      <c r="BF75" s="283"/>
      <c r="BG75" s="283"/>
      <c r="BH75" s="283"/>
      <c r="BI75" s="283"/>
      <c r="BJ75" s="283"/>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row>
    <row r="76" spans="1:91" s="3" customFormat="1" ht="15" customHeight="1" x14ac:dyDescent="0.3">
      <c r="A76" s="10"/>
      <c r="B76" s="10"/>
      <c r="C76" s="10"/>
      <c r="D76" s="300" t="s">
        <v>50</v>
      </c>
      <c r="E76" s="300"/>
      <c r="F76" s="300"/>
      <c r="G76" s="300"/>
      <c r="H76" s="300"/>
      <c r="I76" s="300"/>
      <c r="J76" s="300"/>
      <c r="K76" s="301"/>
      <c r="L76" s="50"/>
      <c r="M76" s="51"/>
      <c r="N76" s="310" t="s">
        <v>39</v>
      </c>
      <c r="O76" s="310"/>
      <c r="P76" s="103">
        <f>SUM(P74:P75)</f>
        <v>30</v>
      </c>
      <c r="Q76" s="104">
        <f>SUM(Q74:Q75)</f>
        <v>0</v>
      </c>
      <c r="R76" s="104">
        <f>SUM(R74:R75)</f>
        <v>0</v>
      </c>
      <c r="S76" s="104">
        <f>SUM(S74:S75)</f>
        <v>0</v>
      </c>
      <c r="T76" s="104">
        <f t="shared" ref="T76:AW76" si="128">SUM(T74:T75)</f>
        <v>30</v>
      </c>
      <c r="U76" s="104">
        <f t="shared" si="128"/>
        <v>30</v>
      </c>
      <c r="V76" s="104">
        <f t="shared" si="128"/>
        <v>30</v>
      </c>
      <c r="W76" s="104">
        <f t="shared" si="128"/>
        <v>0</v>
      </c>
      <c r="X76" s="104">
        <f t="shared" si="128"/>
        <v>0</v>
      </c>
      <c r="Y76" s="104">
        <f t="shared" si="128"/>
        <v>0</v>
      </c>
      <c r="Z76" s="104">
        <f t="shared" si="128"/>
        <v>0</v>
      </c>
      <c r="AA76" s="104">
        <f t="shared" si="128"/>
        <v>0</v>
      </c>
      <c r="AB76" s="104">
        <f t="shared" si="128"/>
        <v>0</v>
      </c>
      <c r="AC76" s="104">
        <f t="shared" si="128"/>
        <v>0</v>
      </c>
      <c r="AD76" s="104">
        <f t="shared" si="128"/>
        <v>0</v>
      </c>
      <c r="AE76" s="104">
        <f t="shared" si="128"/>
        <v>0</v>
      </c>
      <c r="AF76" s="104">
        <f t="shared" si="128"/>
        <v>0</v>
      </c>
      <c r="AG76" s="104">
        <f t="shared" si="128"/>
        <v>0</v>
      </c>
      <c r="AH76" s="104">
        <f t="shared" si="128"/>
        <v>0</v>
      </c>
      <c r="AI76" s="104">
        <f t="shared" si="128"/>
        <v>0</v>
      </c>
      <c r="AJ76" s="104">
        <f t="shared" si="128"/>
        <v>0</v>
      </c>
      <c r="AK76" s="104">
        <f t="shared" si="128"/>
        <v>0</v>
      </c>
      <c r="AL76" s="104">
        <f t="shared" si="128"/>
        <v>0</v>
      </c>
      <c r="AM76" s="104">
        <f t="shared" si="128"/>
        <v>0</v>
      </c>
      <c r="AN76" s="104">
        <f t="shared" si="128"/>
        <v>0</v>
      </c>
      <c r="AO76" s="104">
        <f t="shared" si="128"/>
        <v>0</v>
      </c>
      <c r="AP76" s="104">
        <f t="shared" si="128"/>
        <v>0</v>
      </c>
      <c r="AQ76" s="104">
        <f t="shared" si="128"/>
        <v>0</v>
      </c>
      <c r="AR76" s="104">
        <f t="shared" si="128"/>
        <v>0</v>
      </c>
      <c r="AS76" s="104">
        <f t="shared" si="128"/>
        <v>0</v>
      </c>
      <c r="AT76" s="104">
        <f t="shared" si="128"/>
        <v>0</v>
      </c>
      <c r="AU76" s="104">
        <f t="shared" si="128"/>
        <v>0</v>
      </c>
      <c r="AV76" s="104">
        <f t="shared" si="128"/>
        <v>0</v>
      </c>
      <c r="AW76" s="105">
        <f t="shared" si="128"/>
        <v>0</v>
      </c>
      <c r="AX76" s="15"/>
      <c r="AY76" s="13"/>
      <c r="AZ76" s="283"/>
      <c r="BA76" s="283"/>
      <c r="BB76" s="283"/>
      <c r="BC76" s="283"/>
      <c r="BD76" s="283"/>
      <c r="BE76" s="283"/>
      <c r="BF76" s="283"/>
      <c r="BG76" s="283"/>
      <c r="BH76" s="283"/>
      <c r="BI76" s="283"/>
      <c r="BJ76" s="283"/>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row>
    <row r="77" spans="1:91" s="3" customFormat="1" ht="22.5" customHeight="1" thickBot="1" x14ac:dyDescent="0.35">
      <c r="A77" s="10"/>
      <c r="B77" s="10"/>
      <c r="C77" s="10"/>
      <c r="D77" s="302" t="s">
        <v>51</v>
      </c>
      <c r="E77" s="302"/>
      <c r="F77" s="302"/>
      <c r="G77" s="302"/>
      <c r="H77" s="302"/>
      <c r="I77" s="302"/>
      <c r="J77" s="302"/>
      <c r="K77" s="303"/>
      <c r="L77" s="52"/>
      <c r="M77" s="51"/>
      <c r="N77" s="310" t="s">
        <v>40</v>
      </c>
      <c r="O77" s="310"/>
      <c r="P77" s="106">
        <f>SUM(P76/P78)</f>
        <v>1</v>
      </c>
      <c r="Q77" s="107">
        <f>SUM(Q76/Q78)</f>
        <v>0</v>
      </c>
      <c r="R77" s="107">
        <f>SUM(R76/R78)</f>
        <v>0</v>
      </c>
      <c r="S77" s="107">
        <f t="shared" ref="S77:AW77" si="129">SUM(S76/S78)</f>
        <v>0</v>
      </c>
      <c r="T77" s="107">
        <f t="shared" si="129"/>
        <v>1</v>
      </c>
      <c r="U77" s="107">
        <f t="shared" si="129"/>
        <v>1</v>
      </c>
      <c r="V77" s="107">
        <f t="shared" si="129"/>
        <v>1</v>
      </c>
      <c r="W77" s="107" t="e">
        <f t="shared" si="129"/>
        <v>#DIV/0!</v>
      </c>
      <c r="X77" s="107" t="e">
        <f t="shared" si="129"/>
        <v>#DIV/0!</v>
      </c>
      <c r="Y77" s="107" t="e">
        <f t="shared" si="129"/>
        <v>#DIV/0!</v>
      </c>
      <c r="Z77" s="107" t="e">
        <f t="shared" si="129"/>
        <v>#DIV/0!</v>
      </c>
      <c r="AA77" s="107" t="e">
        <f t="shared" si="129"/>
        <v>#DIV/0!</v>
      </c>
      <c r="AB77" s="107" t="e">
        <f t="shared" si="129"/>
        <v>#DIV/0!</v>
      </c>
      <c r="AC77" s="107" t="e">
        <f t="shared" si="129"/>
        <v>#DIV/0!</v>
      </c>
      <c r="AD77" s="107" t="e">
        <f t="shared" si="129"/>
        <v>#DIV/0!</v>
      </c>
      <c r="AE77" s="107" t="e">
        <f t="shared" si="129"/>
        <v>#DIV/0!</v>
      </c>
      <c r="AF77" s="107" t="e">
        <f t="shared" si="129"/>
        <v>#DIV/0!</v>
      </c>
      <c r="AG77" s="107" t="e">
        <f t="shared" si="129"/>
        <v>#DIV/0!</v>
      </c>
      <c r="AH77" s="107" t="e">
        <f t="shared" si="129"/>
        <v>#DIV/0!</v>
      </c>
      <c r="AI77" s="107" t="e">
        <f t="shared" si="129"/>
        <v>#DIV/0!</v>
      </c>
      <c r="AJ77" s="107" t="e">
        <f t="shared" si="129"/>
        <v>#DIV/0!</v>
      </c>
      <c r="AK77" s="107" t="e">
        <f t="shared" si="129"/>
        <v>#DIV/0!</v>
      </c>
      <c r="AL77" s="107" t="e">
        <f t="shared" si="129"/>
        <v>#DIV/0!</v>
      </c>
      <c r="AM77" s="107" t="e">
        <f t="shared" si="129"/>
        <v>#DIV/0!</v>
      </c>
      <c r="AN77" s="107" t="e">
        <f t="shared" si="129"/>
        <v>#DIV/0!</v>
      </c>
      <c r="AO77" s="107" t="e">
        <f t="shared" si="129"/>
        <v>#DIV/0!</v>
      </c>
      <c r="AP77" s="107" t="e">
        <f t="shared" si="129"/>
        <v>#DIV/0!</v>
      </c>
      <c r="AQ77" s="107" t="e">
        <f t="shared" si="129"/>
        <v>#DIV/0!</v>
      </c>
      <c r="AR77" s="107" t="e">
        <f t="shared" si="129"/>
        <v>#DIV/0!</v>
      </c>
      <c r="AS77" s="107" t="e">
        <f t="shared" si="129"/>
        <v>#DIV/0!</v>
      </c>
      <c r="AT77" s="107" t="e">
        <f t="shared" si="129"/>
        <v>#DIV/0!</v>
      </c>
      <c r="AU77" s="107" t="e">
        <f t="shared" si="129"/>
        <v>#DIV/0!</v>
      </c>
      <c r="AV77" s="107" t="e">
        <f t="shared" si="129"/>
        <v>#DIV/0!</v>
      </c>
      <c r="AW77" s="108" t="e">
        <f t="shared" si="129"/>
        <v>#DIV/0!</v>
      </c>
      <c r="AX77" s="15"/>
      <c r="AY77" s="13"/>
      <c r="AZ77" s="283"/>
      <c r="BA77" s="283"/>
      <c r="BB77" s="283"/>
      <c r="BC77" s="283"/>
      <c r="BD77" s="283"/>
      <c r="BE77" s="283"/>
      <c r="BF77" s="283"/>
      <c r="BG77" s="283"/>
      <c r="BH77" s="283"/>
      <c r="BI77" s="283"/>
      <c r="BJ77" s="283"/>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row>
    <row r="78" spans="1:91" s="3" customFormat="1" ht="19.5" thickBot="1" x14ac:dyDescent="0.35">
      <c r="A78" s="10"/>
      <c r="B78" s="10"/>
      <c r="C78" s="10"/>
      <c r="D78" s="102"/>
      <c r="E78" s="10"/>
      <c r="F78" s="10"/>
      <c r="G78" s="10"/>
      <c r="H78" s="10"/>
      <c r="I78" s="10"/>
      <c r="J78" s="10"/>
      <c r="K78" s="10"/>
      <c r="L78" s="53"/>
      <c r="M78" s="54"/>
      <c r="N78" s="298" t="s">
        <v>41</v>
      </c>
      <c r="O78" s="298" t="s">
        <v>41</v>
      </c>
      <c r="P78" s="55">
        <f>SUM(P71:P75)</f>
        <v>30</v>
      </c>
      <c r="Q78" s="56">
        <f t="shared" ref="Q78:AW78" si="130">SUM(Q71:Q75)</f>
        <v>30</v>
      </c>
      <c r="R78" s="56">
        <f t="shared" si="130"/>
        <v>30</v>
      </c>
      <c r="S78" s="56">
        <f t="shared" si="130"/>
        <v>30</v>
      </c>
      <c r="T78" s="56">
        <f t="shared" si="130"/>
        <v>30</v>
      </c>
      <c r="U78" s="56">
        <f t="shared" si="130"/>
        <v>30</v>
      </c>
      <c r="V78" s="56">
        <f t="shared" si="130"/>
        <v>30</v>
      </c>
      <c r="W78" s="56">
        <f t="shared" si="130"/>
        <v>0</v>
      </c>
      <c r="X78" s="56">
        <f t="shared" si="130"/>
        <v>0</v>
      </c>
      <c r="Y78" s="56">
        <f t="shared" si="130"/>
        <v>0</v>
      </c>
      <c r="Z78" s="56">
        <f t="shared" si="130"/>
        <v>0</v>
      </c>
      <c r="AA78" s="56">
        <f t="shared" si="130"/>
        <v>0</v>
      </c>
      <c r="AB78" s="56">
        <f t="shared" si="130"/>
        <v>0</v>
      </c>
      <c r="AC78" s="56">
        <f t="shared" si="130"/>
        <v>0</v>
      </c>
      <c r="AD78" s="56">
        <f t="shared" si="130"/>
        <v>0</v>
      </c>
      <c r="AE78" s="56">
        <f t="shared" si="130"/>
        <v>0</v>
      </c>
      <c r="AF78" s="56">
        <f t="shared" si="130"/>
        <v>0</v>
      </c>
      <c r="AG78" s="56">
        <f t="shared" si="130"/>
        <v>0</v>
      </c>
      <c r="AH78" s="56">
        <f t="shared" si="130"/>
        <v>0</v>
      </c>
      <c r="AI78" s="56">
        <f t="shared" si="130"/>
        <v>0</v>
      </c>
      <c r="AJ78" s="56">
        <f t="shared" si="130"/>
        <v>0</v>
      </c>
      <c r="AK78" s="56">
        <f t="shared" si="130"/>
        <v>0</v>
      </c>
      <c r="AL78" s="56">
        <f t="shared" si="130"/>
        <v>0</v>
      </c>
      <c r="AM78" s="56">
        <f t="shared" si="130"/>
        <v>0</v>
      </c>
      <c r="AN78" s="56">
        <f t="shared" si="130"/>
        <v>0</v>
      </c>
      <c r="AO78" s="56">
        <f t="shared" si="130"/>
        <v>0</v>
      </c>
      <c r="AP78" s="56">
        <f t="shared" si="130"/>
        <v>0</v>
      </c>
      <c r="AQ78" s="56">
        <f t="shared" si="130"/>
        <v>0</v>
      </c>
      <c r="AR78" s="56">
        <f t="shared" si="130"/>
        <v>0</v>
      </c>
      <c r="AS78" s="56">
        <f t="shared" si="130"/>
        <v>0</v>
      </c>
      <c r="AT78" s="56">
        <f t="shared" si="130"/>
        <v>0</v>
      </c>
      <c r="AU78" s="56">
        <f t="shared" si="130"/>
        <v>0</v>
      </c>
      <c r="AV78" s="56">
        <f t="shared" si="130"/>
        <v>0</v>
      </c>
      <c r="AW78" s="57">
        <f t="shared" si="130"/>
        <v>0</v>
      </c>
      <c r="AX78" s="15"/>
      <c r="AY78" s="13"/>
      <c r="AZ78" s="283"/>
      <c r="BA78" s="283"/>
      <c r="BB78" s="283"/>
      <c r="BC78" s="283"/>
      <c r="BD78" s="283"/>
      <c r="BE78" s="283"/>
      <c r="BF78" s="283"/>
      <c r="BG78" s="283"/>
      <c r="BH78" s="283"/>
      <c r="BI78" s="283"/>
      <c r="BJ78" s="283"/>
      <c r="BK78" s="16"/>
      <c r="BL78" s="16"/>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16"/>
    </row>
    <row r="79" spans="1:91" s="3" customFormat="1" x14ac:dyDescent="0.25">
      <c r="A79"/>
      <c r="B79"/>
      <c r="C79"/>
      <c r="D79" s="5"/>
      <c r="E79"/>
      <c r="F79"/>
      <c r="G79"/>
      <c r="H79"/>
      <c r="I79"/>
      <c r="J79"/>
      <c r="K79"/>
      <c r="L79"/>
      <c r="M79"/>
      <c r="N79"/>
      <c r="O79"/>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15"/>
      <c r="AY79" s="13"/>
      <c r="AZ79" s="283"/>
      <c r="BA79" s="283"/>
      <c r="BB79" s="283"/>
      <c r="BC79" s="283"/>
      <c r="BD79" s="283"/>
      <c r="BE79" s="283"/>
      <c r="BF79" s="283"/>
      <c r="BG79" s="283"/>
      <c r="BH79" s="283"/>
      <c r="BI79" s="283"/>
      <c r="BJ79" s="283"/>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row>
    <row r="80" spans="1:91" s="3" customFormat="1" x14ac:dyDescent="0.25">
      <c r="A80"/>
      <c r="B80"/>
      <c r="C80"/>
      <c r="D80" s="5"/>
      <c r="E80"/>
      <c r="F80"/>
      <c r="G80"/>
      <c r="H80"/>
      <c r="I80"/>
      <c r="J80"/>
      <c r="K80"/>
      <c r="L80"/>
      <c r="M80"/>
      <c r="N80"/>
      <c r="O80"/>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15"/>
      <c r="AY80" s="13"/>
      <c r="AZ80" s="283"/>
      <c r="BA80" s="283"/>
      <c r="BB80" s="283"/>
      <c r="BC80" s="283"/>
      <c r="BD80" s="283"/>
      <c r="BE80" s="283"/>
      <c r="BF80" s="283"/>
      <c r="BG80" s="283"/>
      <c r="BH80" s="283"/>
      <c r="BI80" s="283"/>
      <c r="BJ80" s="283"/>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row>
    <row r="81" spans="1:91" s="3" customFormat="1" x14ac:dyDescent="0.25">
      <c r="A81"/>
      <c r="B81"/>
      <c r="C81"/>
      <c r="D81" s="5"/>
      <c r="E81"/>
      <c r="F81"/>
      <c r="G81"/>
      <c r="H81"/>
      <c r="I81"/>
      <c r="J81"/>
      <c r="K81"/>
      <c r="L81"/>
      <c r="M81"/>
      <c r="N81"/>
      <c r="O81"/>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15"/>
      <c r="AY81" s="13"/>
      <c r="AZ81" s="283"/>
      <c r="BA81" s="283"/>
      <c r="BB81" s="283"/>
      <c r="BC81" s="283"/>
      <c r="BD81" s="283"/>
      <c r="BE81" s="283"/>
      <c r="BF81" s="283"/>
      <c r="BG81" s="283"/>
      <c r="BH81" s="283"/>
      <c r="BI81" s="283"/>
      <c r="BJ81" s="283"/>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row>
    <row r="82" spans="1:91" s="3" customFormat="1" x14ac:dyDescent="0.25">
      <c r="A82"/>
      <c r="B82"/>
      <c r="C82"/>
      <c r="D82" s="5"/>
      <c r="E82"/>
      <c r="F82"/>
      <c r="G82"/>
      <c r="H82"/>
      <c r="I82"/>
      <c r="J82"/>
      <c r="K82"/>
      <c r="L82"/>
      <c r="M82"/>
      <c r="N82"/>
      <c r="O82"/>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15"/>
      <c r="AY82" s="13"/>
      <c r="AZ82" s="283"/>
      <c r="BA82" s="283"/>
      <c r="BB82" s="283"/>
      <c r="BC82" s="283"/>
      <c r="BD82" s="283"/>
      <c r="BE82" s="283"/>
      <c r="BF82" s="283"/>
      <c r="BG82" s="283"/>
      <c r="BH82" s="283"/>
      <c r="BI82" s="283"/>
      <c r="BJ82" s="283"/>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row>
    <row r="83" spans="1:91" s="3" customFormat="1" hidden="1" x14ac:dyDescent="0.25">
      <c r="A83"/>
      <c r="B83"/>
      <c r="C83"/>
      <c r="D83" s="5"/>
      <c r="E83"/>
      <c r="F83"/>
      <c r="G83"/>
      <c r="H83"/>
      <c r="I83"/>
      <c r="J83"/>
      <c r="K83"/>
      <c r="L83"/>
      <c r="M83"/>
      <c r="N83"/>
      <c r="O83"/>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15"/>
      <c r="AY83" s="13"/>
      <c r="AZ83" s="283"/>
      <c r="BA83" s="283"/>
      <c r="BB83" s="283"/>
      <c r="BC83" s="283"/>
      <c r="BD83" s="283"/>
      <c r="BE83" s="283"/>
      <c r="BF83" s="283"/>
      <c r="BG83" s="283"/>
      <c r="BH83" s="283"/>
      <c r="BI83" s="283"/>
      <c r="BJ83" s="283"/>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row>
    <row r="84" spans="1:91" s="3" customFormat="1" hidden="1" x14ac:dyDescent="0.25">
      <c r="A84"/>
      <c r="B84"/>
      <c r="C84"/>
      <c r="D84" s="5"/>
      <c r="E84"/>
      <c r="F84"/>
      <c r="G84"/>
      <c r="H84"/>
      <c r="I84"/>
      <c r="J84"/>
      <c r="K84"/>
      <c r="L84"/>
      <c r="M84"/>
      <c r="N84"/>
      <c r="O84"/>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15"/>
      <c r="AY84" s="13"/>
      <c r="AZ84" s="283"/>
      <c r="BA84" s="283"/>
      <c r="BB84" s="283"/>
      <c r="BC84" s="283"/>
      <c r="BD84" s="283"/>
      <c r="BE84" s="283"/>
      <c r="BF84" s="283"/>
      <c r="BG84" s="283"/>
      <c r="BH84" s="283"/>
      <c r="BI84" s="283"/>
      <c r="BJ84" s="283"/>
      <c r="BK84" s="16"/>
      <c r="BL84" s="16"/>
      <c r="BM84" s="16"/>
      <c r="BN84" s="16"/>
      <c r="BO84" s="16"/>
      <c r="BP84" s="16"/>
      <c r="BQ84" s="16"/>
      <c r="BR84" s="16"/>
      <c r="BS84" s="16"/>
      <c r="BT84" s="16"/>
      <c r="BU84" s="16"/>
      <c r="BV84" s="16"/>
      <c r="BW84" s="16"/>
      <c r="BX84" s="16"/>
      <c r="BY84" s="16"/>
      <c r="BZ84" s="16"/>
      <c r="CA84" s="16"/>
      <c r="CB84" s="16"/>
      <c r="CC84" s="16"/>
      <c r="CD84" s="16"/>
      <c r="CE84" s="16"/>
      <c r="CF84" s="16"/>
      <c r="CG84" s="16"/>
      <c r="CH84" s="16"/>
      <c r="CI84" s="16"/>
      <c r="CJ84" s="16"/>
      <c r="CK84" s="16"/>
      <c r="CL84" s="16"/>
      <c r="CM84" s="16"/>
    </row>
    <row r="85" spans="1:91" s="3" customFormat="1" hidden="1" x14ac:dyDescent="0.25">
      <c r="A85"/>
      <c r="B85"/>
      <c r="C85"/>
      <c r="D85" s="5"/>
      <c r="E85"/>
      <c r="F85"/>
      <c r="G85"/>
      <c r="H85"/>
      <c r="I85"/>
      <c r="J85"/>
      <c r="K85"/>
      <c r="L85"/>
      <c r="M85"/>
      <c r="N85"/>
      <c r="O85"/>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15"/>
      <c r="AY85" s="13"/>
      <c r="AZ85" s="283"/>
      <c r="BA85" s="283"/>
      <c r="BB85" s="283"/>
      <c r="BC85" s="283"/>
      <c r="BD85" s="283"/>
      <c r="BE85" s="283"/>
      <c r="BF85" s="283"/>
      <c r="BG85" s="283"/>
      <c r="BH85" s="283"/>
      <c r="BI85" s="283"/>
      <c r="BJ85" s="283"/>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row>
    <row r="86" spans="1:91" s="3" customFormat="1" hidden="1" x14ac:dyDescent="0.25">
      <c r="A86"/>
      <c r="B86"/>
      <c r="C86"/>
      <c r="D86" s="5"/>
      <c r="E86"/>
      <c r="F86"/>
      <c r="G86"/>
      <c r="H86"/>
      <c r="I86"/>
      <c r="J86"/>
      <c r="K86"/>
      <c r="L86"/>
      <c r="M86"/>
      <c r="N86"/>
      <c r="O8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15"/>
      <c r="AY86" s="13"/>
      <c r="AZ86" s="283"/>
      <c r="BA86" s="283"/>
      <c r="BB86" s="283"/>
      <c r="BC86" s="283"/>
      <c r="BD86" s="283"/>
      <c r="BE86" s="283"/>
      <c r="BF86" s="283"/>
      <c r="BG86" s="283"/>
      <c r="BH86" s="283"/>
      <c r="BI86" s="283"/>
      <c r="BJ86" s="283"/>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row>
    <row r="87" spans="1:91" s="3" customFormat="1" hidden="1" x14ac:dyDescent="0.25">
      <c r="A87"/>
      <c r="B87"/>
      <c r="C87"/>
      <c r="D87" s="5"/>
      <c r="E87"/>
      <c r="F87"/>
      <c r="G87"/>
      <c r="H87"/>
      <c r="I87"/>
      <c r="J87"/>
      <c r="K87"/>
      <c r="L87"/>
      <c r="M87"/>
      <c r="N87"/>
      <c r="O87"/>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15"/>
      <c r="AY87" s="13"/>
      <c r="AZ87" s="283"/>
      <c r="BA87" s="283"/>
      <c r="BB87" s="283"/>
      <c r="BC87" s="283"/>
      <c r="BD87" s="283"/>
      <c r="BE87" s="283"/>
      <c r="BF87" s="283"/>
      <c r="BG87" s="283"/>
      <c r="BH87" s="283"/>
      <c r="BI87" s="283"/>
      <c r="BJ87" s="283"/>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row>
    <row r="88" spans="1:91" s="3" customFormat="1" hidden="1" x14ac:dyDescent="0.25">
      <c r="A88"/>
      <c r="B88"/>
      <c r="C88"/>
      <c r="D88" s="5"/>
      <c r="E88"/>
      <c r="F88"/>
      <c r="G88"/>
      <c r="H88"/>
      <c r="I88"/>
      <c r="J88"/>
      <c r="K88"/>
      <c r="L88"/>
      <c r="M88"/>
      <c r="N88"/>
      <c r="O88"/>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15"/>
      <c r="AY88" s="13"/>
      <c r="AZ88" s="283"/>
      <c r="BA88" s="283"/>
      <c r="BB88" s="283"/>
      <c r="BC88" s="283"/>
      <c r="BD88" s="283"/>
      <c r="BE88" s="283"/>
      <c r="BF88" s="283"/>
      <c r="BG88" s="283"/>
      <c r="BH88" s="283"/>
      <c r="BI88" s="283"/>
      <c r="BJ88" s="283"/>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row>
    <row r="89" spans="1:91" s="3" customFormat="1" hidden="1" x14ac:dyDescent="0.25">
      <c r="A89"/>
      <c r="B89"/>
      <c r="C89"/>
      <c r="D89" s="5"/>
      <c r="E89"/>
      <c r="F89"/>
      <c r="G89"/>
      <c r="H89"/>
      <c r="I89"/>
      <c r="J89"/>
      <c r="K89"/>
      <c r="L89"/>
      <c r="M89"/>
      <c r="N89"/>
      <c r="O89"/>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15"/>
      <c r="AY89" s="13"/>
      <c r="AZ89" s="283"/>
      <c r="BA89" s="283"/>
      <c r="BB89" s="283"/>
      <c r="BC89" s="283"/>
      <c r="BD89" s="283"/>
      <c r="BE89" s="283"/>
      <c r="BF89" s="283"/>
      <c r="BG89" s="283"/>
      <c r="BH89" s="283"/>
      <c r="BI89" s="283"/>
      <c r="BJ89" s="283"/>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row>
    <row r="90" spans="1:91" s="3" customFormat="1" hidden="1" x14ac:dyDescent="0.25">
      <c r="A90"/>
      <c r="B90"/>
      <c r="C90"/>
      <c r="D90" s="5"/>
      <c r="E90"/>
      <c r="F90"/>
      <c r="G90"/>
      <c r="H90"/>
      <c r="I90"/>
      <c r="J90"/>
      <c r="K90"/>
      <c r="L90"/>
      <c r="M90"/>
      <c r="N90"/>
      <c r="O90"/>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15"/>
      <c r="AY90" s="13"/>
      <c r="AZ90" s="283"/>
      <c r="BA90" s="283"/>
      <c r="BB90" s="283"/>
      <c r="BC90" s="283"/>
      <c r="BD90" s="283"/>
      <c r="BE90" s="283"/>
      <c r="BF90" s="283"/>
      <c r="BG90" s="283"/>
      <c r="BH90" s="283"/>
      <c r="BI90" s="283"/>
      <c r="BJ90" s="283"/>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row>
    <row r="91" spans="1:91" s="3" customFormat="1" hidden="1" x14ac:dyDescent="0.25">
      <c r="A91"/>
      <c r="B91"/>
      <c r="C91"/>
      <c r="D91" s="5"/>
      <c r="E91"/>
      <c r="F91"/>
      <c r="G91"/>
      <c r="H91"/>
      <c r="I91"/>
      <c r="J91"/>
      <c r="K91"/>
      <c r="L91"/>
      <c r="M91"/>
      <c r="N91"/>
      <c r="O91"/>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15"/>
      <c r="AY91" s="13"/>
      <c r="AZ91" s="283"/>
      <c r="BA91" s="283"/>
      <c r="BB91" s="283"/>
      <c r="BC91" s="283"/>
      <c r="BD91" s="283"/>
      <c r="BE91" s="283"/>
      <c r="BF91" s="283"/>
      <c r="BG91" s="283"/>
      <c r="BH91" s="283"/>
      <c r="BI91" s="283"/>
      <c r="BJ91" s="283"/>
      <c r="BK91" s="16"/>
      <c r="BL91" s="16"/>
      <c r="BM91" s="16"/>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row>
    <row r="92" spans="1:91" s="3" customFormat="1" hidden="1" x14ac:dyDescent="0.25">
      <c r="A92"/>
      <c r="B92"/>
      <c r="C92"/>
      <c r="D92" s="5"/>
      <c r="E92"/>
      <c r="F92"/>
      <c r="G92"/>
      <c r="H92"/>
      <c r="I92"/>
      <c r="J92"/>
      <c r="K92"/>
      <c r="L92"/>
      <c r="M92"/>
      <c r="N92"/>
      <c r="O92"/>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15"/>
      <c r="AY92" s="13"/>
      <c r="AZ92" s="283"/>
      <c r="BA92" s="283"/>
      <c r="BB92" s="283"/>
      <c r="BC92" s="283"/>
      <c r="BD92" s="283"/>
      <c r="BE92" s="283"/>
      <c r="BF92" s="283"/>
      <c r="BG92" s="283"/>
      <c r="BH92" s="283"/>
      <c r="BI92" s="283"/>
      <c r="BJ92" s="283"/>
      <c r="BK92" s="16"/>
      <c r="BL92" s="16"/>
      <c r="BM92" s="16"/>
      <c r="BN92" s="16"/>
      <c r="BO92" s="16"/>
      <c r="BP92" s="16"/>
      <c r="BQ92" s="16"/>
      <c r="BR92" s="16"/>
      <c r="BS92" s="16"/>
      <c r="BT92" s="16"/>
      <c r="BU92" s="16"/>
      <c r="BV92" s="16"/>
      <c r="BW92" s="16"/>
      <c r="BX92" s="16"/>
      <c r="BY92" s="16"/>
      <c r="BZ92" s="16"/>
      <c r="CA92" s="16"/>
      <c r="CB92" s="16"/>
      <c r="CC92" s="16"/>
      <c r="CD92" s="16"/>
      <c r="CE92" s="16"/>
      <c r="CF92" s="16"/>
      <c r="CG92" s="16"/>
      <c r="CH92" s="16"/>
      <c r="CI92" s="16"/>
      <c r="CJ92" s="16"/>
      <c r="CK92" s="16"/>
      <c r="CL92" s="16"/>
      <c r="CM92" s="16"/>
    </row>
    <row r="93" spans="1:91" s="3" customFormat="1" hidden="1" x14ac:dyDescent="0.25">
      <c r="A93"/>
      <c r="B93"/>
      <c r="C93"/>
      <c r="D93" s="5"/>
      <c r="E93"/>
      <c r="F93"/>
      <c r="G93"/>
      <c r="H93"/>
      <c r="I93"/>
      <c r="J93"/>
      <c r="K93"/>
      <c r="L93"/>
      <c r="M93"/>
      <c r="N93"/>
      <c r="O93"/>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15"/>
      <c r="AY93" s="13"/>
      <c r="AZ93" s="283"/>
      <c r="BA93" s="283"/>
      <c r="BB93" s="283"/>
      <c r="BC93" s="283"/>
      <c r="BD93" s="283"/>
      <c r="BE93" s="283"/>
      <c r="BF93" s="283"/>
      <c r="BG93" s="283"/>
      <c r="BH93" s="283"/>
      <c r="BI93" s="283"/>
      <c r="BJ93" s="283"/>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row>
    <row r="94" spans="1:91" s="3" customFormat="1" hidden="1" x14ac:dyDescent="0.25">
      <c r="A94"/>
      <c r="B94"/>
      <c r="C94"/>
      <c r="D94" s="5"/>
      <c r="E94"/>
      <c r="F94"/>
      <c r="G94"/>
      <c r="H94"/>
      <c r="I94"/>
      <c r="J94"/>
      <c r="K94"/>
      <c r="L94"/>
      <c r="M94"/>
      <c r="N94"/>
      <c r="O94"/>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15"/>
      <c r="AY94" s="13"/>
      <c r="AZ94" s="283"/>
      <c r="BA94" s="283"/>
      <c r="BB94" s="283"/>
      <c r="BC94" s="283"/>
      <c r="BD94" s="283"/>
      <c r="BE94" s="283"/>
      <c r="BF94" s="283"/>
      <c r="BG94" s="283"/>
      <c r="BH94" s="283"/>
      <c r="BI94" s="283"/>
      <c r="BJ94" s="283"/>
      <c r="BK94" s="16"/>
      <c r="BL94" s="16"/>
      <c r="BM94" s="16"/>
      <c r="BN94" s="16"/>
      <c r="BO94" s="16"/>
      <c r="BP94" s="16"/>
      <c r="BQ94" s="16"/>
      <c r="BR94" s="16"/>
      <c r="BS94" s="16"/>
      <c r="BT94" s="16"/>
      <c r="BU94" s="16"/>
      <c r="BV94" s="16"/>
      <c r="BW94" s="16"/>
      <c r="BX94" s="16"/>
      <c r="BY94" s="16"/>
      <c r="BZ94" s="16"/>
      <c r="CA94" s="16"/>
      <c r="CB94" s="16"/>
      <c r="CC94" s="16"/>
      <c r="CD94" s="16"/>
      <c r="CE94" s="16"/>
      <c r="CF94" s="16"/>
      <c r="CG94" s="16"/>
      <c r="CH94" s="16"/>
      <c r="CI94" s="16"/>
      <c r="CJ94" s="16"/>
      <c r="CK94" s="16"/>
      <c r="CL94" s="16"/>
      <c r="CM94" s="16"/>
    </row>
    <row r="95" spans="1:91" s="3" customFormat="1" hidden="1" x14ac:dyDescent="0.25">
      <c r="A95"/>
      <c r="B95"/>
      <c r="C95"/>
      <c r="D95" s="5"/>
      <c r="E95"/>
      <c r="F95"/>
      <c r="G95"/>
      <c r="H95"/>
      <c r="I95"/>
      <c r="J95"/>
      <c r="K95"/>
      <c r="L95"/>
      <c r="M95"/>
      <c r="N95"/>
      <c r="O95"/>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15"/>
      <c r="AY95" s="13"/>
      <c r="AZ95" s="283"/>
      <c r="BA95" s="283"/>
      <c r="BB95" s="283"/>
      <c r="BC95" s="283"/>
      <c r="BD95" s="283"/>
      <c r="BE95" s="283"/>
      <c r="BF95" s="283"/>
      <c r="BG95" s="283"/>
      <c r="BH95" s="283"/>
      <c r="BI95" s="283"/>
      <c r="BJ95" s="283"/>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row>
    <row r="96" spans="1:91" s="3" customFormat="1" hidden="1" x14ac:dyDescent="0.25">
      <c r="A96"/>
      <c r="B96"/>
      <c r="C96"/>
      <c r="D96" s="5"/>
      <c r="E96"/>
      <c r="F96"/>
      <c r="G96"/>
      <c r="H96"/>
      <c r="I96"/>
      <c r="J96"/>
      <c r="K96"/>
      <c r="L96"/>
      <c r="M96"/>
      <c r="N96"/>
      <c r="O9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15"/>
      <c r="AY96" s="13"/>
      <c r="AZ96" s="283"/>
      <c r="BA96" s="283"/>
      <c r="BB96" s="283"/>
      <c r="BC96" s="283"/>
      <c r="BD96" s="283"/>
      <c r="BE96" s="283"/>
      <c r="BF96" s="283"/>
      <c r="BG96" s="283"/>
      <c r="BH96" s="283"/>
      <c r="BI96" s="283"/>
      <c r="BJ96" s="283"/>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row>
    <row r="97" spans="1:91" s="3" customFormat="1" hidden="1" x14ac:dyDescent="0.25">
      <c r="A97"/>
      <c r="B97"/>
      <c r="C97"/>
      <c r="D97" s="5"/>
      <c r="E97"/>
      <c r="F97"/>
      <c r="G97"/>
      <c r="H97"/>
      <c r="I97"/>
      <c r="J97"/>
      <c r="K97"/>
      <c r="L97"/>
      <c r="M97"/>
      <c r="N97"/>
      <c r="O97"/>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15"/>
      <c r="AY97" s="13"/>
      <c r="AZ97" s="283"/>
      <c r="BA97" s="283"/>
      <c r="BB97" s="283"/>
      <c r="BC97" s="283"/>
      <c r="BD97" s="283"/>
      <c r="BE97" s="283"/>
      <c r="BF97" s="283"/>
      <c r="BG97" s="283"/>
      <c r="BH97" s="283"/>
      <c r="BI97" s="283"/>
      <c r="BJ97" s="283"/>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row>
    <row r="98" spans="1:91" s="3" customFormat="1" hidden="1" x14ac:dyDescent="0.25">
      <c r="A98"/>
      <c r="B98"/>
      <c r="C98"/>
      <c r="D98" s="5"/>
      <c r="E98"/>
      <c r="F98"/>
      <c r="G98"/>
      <c r="H98"/>
      <c r="I98"/>
      <c r="J98"/>
      <c r="K98"/>
      <c r="L98"/>
      <c r="M98"/>
      <c r="N98"/>
      <c r="O98"/>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15"/>
      <c r="AY98" s="13"/>
      <c r="AZ98" s="283"/>
      <c r="BA98" s="283"/>
      <c r="BB98" s="283"/>
      <c r="BC98" s="283"/>
      <c r="BD98" s="283"/>
      <c r="BE98" s="283"/>
      <c r="BF98" s="283"/>
      <c r="BG98" s="283"/>
      <c r="BH98" s="283"/>
      <c r="BI98" s="283"/>
      <c r="BJ98" s="283"/>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row>
    <row r="99" spans="1:91" s="3" customFormat="1" hidden="1" x14ac:dyDescent="0.25">
      <c r="A99"/>
      <c r="B99"/>
      <c r="C99"/>
      <c r="D99" s="5"/>
      <c r="E99"/>
      <c r="F99"/>
      <c r="G99"/>
      <c r="H99"/>
      <c r="I99"/>
      <c r="J99"/>
      <c r="K99"/>
      <c r="L99"/>
      <c r="M99"/>
      <c r="N99"/>
      <c r="O99"/>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15"/>
      <c r="AY99" s="13"/>
      <c r="AZ99" s="283"/>
      <c r="BA99" s="283"/>
      <c r="BB99" s="283"/>
      <c r="BC99" s="283"/>
      <c r="BD99" s="283"/>
      <c r="BE99" s="283"/>
      <c r="BF99" s="283"/>
      <c r="BG99" s="283"/>
      <c r="BH99" s="283"/>
      <c r="BI99" s="283"/>
      <c r="BJ99" s="283"/>
      <c r="BK99" s="16"/>
      <c r="BL99" s="16"/>
      <c r="BM99" s="16"/>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row>
    <row r="100" spans="1:91" s="3" customFormat="1" hidden="1" x14ac:dyDescent="0.25">
      <c r="A100"/>
      <c r="B100"/>
      <c r="C100"/>
      <c r="D100" s="5"/>
      <c r="E100"/>
      <c r="F100"/>
      <c r="G100"/>
      <c r="H100"/>
      <c r="I100"/>
      <c r="J100"/>
      <c r="K100"/>
      <c r="L100"/>
      <c r="M100"/>
      <c r="N100"/>
      <c r="O100"/>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15"/>
      <c r="AY100" s="13"/>
      <c r="AZ100" s="283"/>
      <c r="BA100" s="283"/>
      <c r="BB100" s="283"/>
      <c r="BC100" s="283"/>
      <c r="BD100" s="283"/>
      <c r="BE100" s="283"/>
      <c r="BF100" s="283"/>
      <c r="BG100" s="283"/>
      <c r="BH100" s="283"/>
      <c r="BI100" s="283"/>
      <c r="BJ100" s="283"/>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row>
    <row r="101" spans="1:91" s="3" customFormat="1" hidden="1" x14ac:dyDescent="0.25">
      <c r="A101"/>
      <c r="B101"/>
      <c r="C101"/>
      <c r="D101" s="5"/>
      <c r="E101"/>
      <c r="F101"/>
      <c r="G101"/>
      <c r="H101"/>
      <c r="I101"/>
      <c r="J101"/>
      <c r="K101"/>
      <c r="L101"/>
      <c r="M101"/>
      <c r="N101"/>
      <c r="O101"/>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15"/>
      <c r="AY101" s="13"/>
      <c r="AZ101" s="283"/>
      <c r="BA101" s="283"/>
      <c r="BB101" s="283"/>
      <c r="BC101" s="283"/>
      <c r="BD101" s="283"/>
      <c r="BE101" s="283"/>
      <c r="BF101" s="283"/>
      <c r="BG101" s="283"/>
      <c r="BH101" s="283"/>
      <c r="BI101" s="283"/>
      <c r="BJ101" s="283"/>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row>
    <row r="102" spans="1:91" s="3" customFormat="1" hidden="1" x14ac:dyDescent="0.25">
      <c r="A102"/>
      <c r="B102"/>
      <c r="C102"/>
      <c r="D102" s="5"/>
      <c r="E102"/>
      <c r="F102"/>
      <c r="G102"/>
      <c r="H102"/>
      <c r="I102"/>
      <c r="J102"/>
      <c r="K102"/>
      <c r="L102"/>
      <c r="M102"/>
      <c r="N102"/>
      <c r="O102"/>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15"/>
      <c r="AY102" s="13"/>
      <c r="AZ102" s="283"/>
      <c r="BA102" s="283"/>
      <c r="BB102" s="283"/>
      <c r="BC102" s="283"/>
      <c r="BD102" s="283"/>
      <c r="BE102" s="283"/>
      <c r="BF102" s="283"/>
      <c r="BG102" s="283"/>
      <c r="BH102" s="283"/>
      <c r="BI102" s="283"/>
      <c r="BJ102" s="283"/>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row>
    <row r="103" spans="1:91" s="3" customFormat="1" hidden="1" x14ac:dyDescent="0.25">
      <c r="A103"/>
      <c r="B103"/>
      <c r="C103"/>
      <c r="D103" s="5"/>
      <c r="E103"/>
      <c r="F103"/>
      <c r="G103"/>
      <c r="H103"/>
      <c r="I103"/>
      <c r="J103"/>
      <c r="K103"/>
      <c r="L103"/>
      <c r="M103"/>
      <c r="N103"/>
      <c r="O103"/>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15"/>
      <c r="AY103" s="13"/>
      <c r="AZ103" s="283"/>
      <c r="BA103" s="283"/>
      <c r="BB103" s="283"/>
      <c r="BC103" s="283"/>
      <c r="BD103" s="283"/>
      <c r="BE103" s="283"/>
      <c r="BF103" s="283"/>
      <c r="BG103" s="283"/>
      <c r="BH103" s="283"/>
      <c r="BI103" s="283"/>
      <c r="BJ103" s="283"/>
      <c r="BK103" s="16"/>
      <c r="BL103" s="16"/>
      <c r="BM103" s="16"/>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row>
    <row r="104" spans="1:91" s="3" customFormat="1" hidden="1" x14ac:dyDescent="0.25">
      <c r="A104"/>
      <c r="B104"/>
      <c r="C104"/>
      <c r="D104" s="5"/>
      <c r="E104"/>
      <c r="F104"/>
      <c r="G104"/>
      <c r="H104"/>
      <c r="I104"/>
      <c r="J104"/>
      <c r="K104"/>
      <c r="L104"/>
      <c r="M104"/>
      <c r="N104"/>
      <c r="O104"/>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15"/>
      <c r="AY104" s="13"/>
      <c r="AZ104" s="283"/>
      <c r="BA104" s="283"/>
      <c r="BB104" s="283"/>
      <c r="BC104" s="283"/>
      <c r="BD104" s="283"/>
      <c r="BE104" s="283"/>
      <c r="BF104" s="283"/>
      <c r="BG104" s="283"/>
      <c r="BH104" s="283"/>
      <c r="BI104" s="283"/>
      <c r="BJ104" s="283"/>
      <c r="BK104" s="16"/>
      <c r="BL104" s="16"/>
      <c r="BM104" s="16"/>
      <c r="BN104" s="16"/>
      <c r="BO104" s="16"/>
      <c r="BP104" s="16"/>
      <c r="BQ104" s="16"/>
      <c r="BR104" s="16"/>
      <c r="BS104" s="16"/>
      <c r="BT104" s="16"/>
      <c r="BU104" s="16"/>
      <c r="BV104" s="16"/>
      <c r="BW104" s="16"/>
      <c r="BX104" s="16"/>
      <c r="BY104" s="16"/>
      <c r="BZ104" s="16"/>
      <c r="CA104" s="16"/>
      <c r="CB104" s="16"/>
      <c r="CC104" s="16"/>
      <c r="CD104" s="16"/>
      <c r="CE104" s="16"/>
      <c r="CF104" s="16"/>
      <c r="CG104" s="16"/>
      <c r="CH104" s="16"/>
      <c r="CI104" s="16"/>
      <c r="CJ104" s="16"/>
      <c r="CK104" s="16"/>
      <c r="CL104" s="16"/>
      <c r="CM104" s="16"/>
    </row>
    <row r="105" spans="1:91" s="3" customFormat="1" hidden="1" x14ac:dyDescent="0.25">
      <c r="A105"/>
      <c r="B105"/>
      <c r="C105"/>
      <c r="D105" s="5"/>
      <c r="E105"/>
      <c r="F105"/>
      <c r="G105"/>
      <c r="H105"/>
      <c r="I105"/>
      <c r="J105"/>
      <c r="K105"/>
      <c r="L105"/>
      <c r="M105"/>
      <c r="N105"/>
      <c r="O105"/>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15"/>
      <c r="AY105" s="13"/>
      <c r="AZ105" s="283"/>
      <c r="BA105" s="283"/>
      <c r="BB105" s="283"/>
      <c r="BC105" s="283"/>
      <c r="BD105" s="283"/>
      <c r="BE105" s="283"/>
      <c r="BF105" s="283"/>
      <c r="BG105" s="283"/>
      <c r="BH105" s="283"/>
      <c r="BI105" s="283"/>
      <c r="BJ105" s="283"/>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row>
    <row r="106" spans="1:91" s="3" customFormat="1" hidden="1" x14ac:dyDescent="0.25">
      <c r="A106"/>
      <c r="B106"/>
      <c r="C106"/>
      <c r="D106" s="5"/>
      <c r="E106"/>
      <c r="F106"/>
      <c r="G106"/>
      <c r="H106"/>
      <c r="I106"/>
      <c r="J106"/>
      <c r="K106"/>
      <c r="L106"/>
      <c r="M106"/>
      <c r="N106"/>
      <c r="O10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15"/>
      <c r="AY106" s="13"/>
      <c r="AZ106" s="283"/>
      <c r="BA106" s="283"/>
      <c r="BB106" s="283"/>
      <c r="BC106" s="283"/>
      <c r="BD106" s="283"/>
      <c r="BE106" s="283"/>
      <c r="BF106" s="283"/>
      <c r="BG106" s="283"/>
      <c r="BH106" s="283"/>
      <c r="BI106" s="283"/>
      <c r="BJ106" s="283"/>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row>
    <row r="107" spans="1:91" s="3" customFormat="1" hidden="1" x14ac:dyDescent="0.25">
      <c r="A107"/>
      <c r="B107"/>
      <c r="C107"/>
      <c r="D107" s="5"/>
      <c r="E107"/>
      <c r="F107"/>
      <c r="G107"/>
      <c r="H107"/>
      <c r="I107"/>
      <c r="J107"/>
      <c r="K107"/>
      <c r="L107"/>
      <c r="M107"/>
      <c r="N107"/>
      <c r="O107"/>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15"/>
      <c r="AY107" s="13"/>
      <c r="AZ107" s="283"/>
      <c r="BA107" s="283"/>
      <c r="BB107" s="283"/>
      <c r="BC107" s="283"/>
      <c r="BD107" s="283"/>
      <c r="BE107" s="283"/>
      <c r="BF107" s="283"/>
      <c r="BG107" s="283"/>
      <c r="BH107" s="283"/>
      <c r="BI107" s="283"/>
      <c r="BJ107" s="283"/>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row>
    <row r="108" spans="1:91" s="3" customFormat="1" hidden="1" x14ac:dyDescent="0.25">
      <c r="A108"/>
      <c r="B108"/>
      <c r="C108"/>
      <c r="D108" s="5"/>
      <c r="E108"/>
      <c r="F108"/>
      <c r="G108"/>
      <c r="H108"/>
      <c r="I108"/>
      <c r="J108"/>
      <c r="K108"/>
      <c r="L108"/>
      <c r="M108"/>
      <c r="N108"/>
      <c r="O108"/>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15"/>
      <c r="AY108" s="13"/>
      <c r="AZ108" s="283"/>
      <c r="BA108" s="283"/>
      <c r="BB108" s="283"/>
      <c r="BC108" s="283"/>
      <c r="BD108" s="283"/>
      <c r="BE108" s="283"/>
      <c r="BF108" s="283"/>
      <c r="BG108" s="283"/>
      <c r="BH108" s="283"/>
      <c r="BI108" s="283"/>
      <c r="BJ108" s="283"/>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row>
    <row r="109" spans="1:91" s="3" customFormat="1" hidden="1" x14ac:dyDescent="0.25">
      <c r="A109"/>
      <c r="B109"/>
      <c r="C109"/>
      <c r="D109" s="5"/>
      <c r="E109"/>
      <c r="F109"/>
      <c r="G109"/>
      <c r="H109"/>
      <c r="I109"/>
      <c r="J109"/>
      <c r="K109"/>
      <c r="L109"/>
      <c r="M109"/>
      <c r="N109"/>
      <c r="O109"/>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15"/>
      <c r="AY109" s="13"/>
      <c r="AZ109" s="283"/>
      <c r="BA109" s="283"/>
      <c r="BB109" s="283"/>
      <c r="BC109" s="283"/>
      <c r="BD109" s="283"/>
      <c r="BE109" s="283"/>
      <c r="BF109" s="283"/>
      <c r="BG109" s="283"/>
      <c r="BH109" s="283"/>
      <c r="BI109" s="283"/>
      <c r="BJ109" s="283"/>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row>
    <row r="110" spans="1:91" s="3" customFormat="1" hidden="1" x14ac:dyDescent="0.25">
      <c r="A110"/>
      <c r="B110"/>
      <c r="C110"/>
      <c r="D110" s="5"/>
      <c r="E110"/>
      <c r="F110"/>
      <c r="G110"/>
      <c r="H110"/>
      <c r="I110"/>
      <c r="J110"/>
      <c r="K110"/>
      <c r="L110"/>
      <c r="M110"/>
      <c r="N110"/>
      <c r="O110"/>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15"/>
      <c r="AY110" s="13"/>
      <c r="AZ110" s="283"/>
      <c r="BA110" s="283"/>
      <c r="BB110" s="283"/>
      <c r="BC110" s="283"/>
      <c r="BD110" s="283"/>
      <c r="BE110" s="283"/>
      <c r="BF110" s="283"/>
      <c r="BG110" s="283"/>
      <c r="BH110" s="283"/>
      <c r="BI110" s="283"/>
      <c r="BJ110" s="283"/>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row>
    <row r="111" spans="1:91" s="3" customFormat="1" hidden="1" x14ac:dyDescent="0.25">
      <c r="A111"/>
      <c r="B111"/>
      <c r="C111"/>
      <c r="D111" s="5"/>
      <c r="E111"/>
      <c r="F111"/>
      <c r="G111"/>
      <c r="H111"/>
      <c r="I111"/>
      <c r="J111"/>
      <c r="K111"/>
      <c r="L111"/>
      <c r="M111"/>
      <c r="N111"/>
      <c r="O111"/>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15"/>
      <c r="AY111" s="13"/>
      <c r="AZ111" s="283"/>
      <c r="BA111" s="283"/>
      <c r="BB111" s="283"/>
      <c r="BC111" s="283"/>
      <c r="BD111" s="283"/>
      <c r="BE111" s="283"/>
      <c r="BF111" s="283"/>
      <c r="BG111" s="283"/>
      <c r="BH111" s="283"/>
      <c r="BI111" s="283"/>
      <c r="BJ111" s="283"/>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row>
    <row r="112" spans="1:91" s="3" customFormat="1" hidden="1" x14ac:dyDescent="0.25">
      <c r="A112"/>
      <c r="B112"/>
      <c r="C112"/>
      <c r="D112" s="5"/>
      <c r="E112"/>
      <c r="F112"/>
      <c r="G112"/>
      <c r="H112"/>
      <c r="I112"/>
      <c r="J112"/>
      <c r="K112"/>
      <c r="L112"/>
      <c r="M112"/>
      <c r="N112"/>
      <c r="O112"/>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15"/>
      <c r="AY112" s="13"/>
      <c r="AZ112" s="283"/>
      <c r="BA112" s="283"/>
      <c r="BB112" s="283"/>
      <c r="BC112" s="283"/>
      <c r="BD112" s="283"/>
      <c r="BE112" s="283"/>
      <c r="BF112" s="283"/>
      <c r="BG112" s="283"/>
      <c r="BH112" s="283"/>
      <c r="BI112" s="283"/>
      <c r="BJ112" s="283"/>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c r="CM112" s="16"/>
    </row>
    <row r="113" spans="1:91" s="3" customFormat="1" hidden="1" x14ac:dyDescent="0.25">
      <c r="A113"/>
      <c r="B113"/>
      <c r="C113"/>
      <c r="D113" s="5"/>
      <c r="E113"/>
      <c r="F113"/>
      <c r="G113"/>
      <c r="H113"/>
      <c r="I113"/>
      <c r="J113"/>
      <c r="K113"/>
      <c r="L113"/>
      <c r="M113"/>
      <c r="N113"/>
      <c r="O113"/>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15"/>
      <c r="AY113" s="13"/>
      <c r="AZ113" s="283"/>
      <c r="BA113" s="283"/>
      <c r="BB113" s="283"/>
      <c r="BC113" s="283"/>
      <c r="BD113" s="283"/>
      <c r="BE113" s="283"/>
      <c r="BF113" s="283"/>
      <c r="BG113" s="283"/>
      <c r="BH113" s="283"/>
      <c r="BI113" s="283"/>
      <c r="BJ113" s="283"/>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row>
    <row r="114" spans="1:91" s="3" customFormat="1" hidden="1" x14ac:dyDescent="0.25">
      <c r="A114"/>
      <c r="B114"/>
      <c r="C114"/>
      <c r="D114" s="5"/>
      <c r="E114"/>
      <c r="F114"/>
      <c r="G114"/>
      <c r="H114"/>
      <c r="I114"/>
      <c r="J114"/>
      <c r="K114"/>
      <c r="L114"/>
      <c r="M114"/>
      <c r="N114"/>
      <c r="O114"/>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15"/>
      <c r="AY114" s="13"/>
      <c r="AZ114" s="283"/>
      <c r="BA114" s="283"/>
      <c r="BB114" s="283"/>
      <c r="BC114" s="283"/>
      <c r="BD114" s="283"/>
      <c r="BE114" s="283"/>
      <c r="BF114" s="283"/>
      <c r="BG114" s="283"/>
      <c r="BH114" s="283"/>
      <c r="BI114" s="283"/>
      <c r="BJ114" s="283"/>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row>
    <row r="115" spans="1:91" s="3" customFormat="1" hidden="1" x14ac:dyDescent="0.25">
      <c r="A115"/>
      <c r="B115"/>
      <c r="C115"/>
      <c r="D115" s="5"/>
      <c r="E115"/>
      <c r="F115"/>
      <c r="G115"/>
      <c r="H115"/>
      <c r="I115"/>
      <c r="J115"/>
      <c r="K115"/>
      <c r="L115"/>
      <c r="M115"/>
      <c r="N115"/>
      <c r="O115"/>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15"/>
      <c r="AY115" s="13"/>
      <c r="AZ115" s="283"/>
      <c r="BA115" s="283"/>
      <c r="BB115" s="283"/>
      <c r="BC115" s="283"/>
      <c r="BD115" s="283"/>
      <c r="BE115" s="283"/>
      <c r="BF115" s="283"/>
      <c r="BG115" s="283"/>
      <c r="BH115" s="283"/>
      <c r="BI115" s="283"/>
      <c r="BJ115" s="283"/>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row>
    <row r="116" spans="1:91" s="3" customFormat="1" hidden="1" x14ac:dyDescent="0.25">
      <c r="A116"/>
      <c r="B116"/>
      <c r="C116"/>
      <c r="D116" s="5"/>
      <c r="E116"/>
      <c r="F116"/>
      <c r="G116"/>
      <c r="H116"/>
      <c r="I116"/>
      <c r="J116"/>
      <c r="K116"/>
      <c r="L116"/>
      <c r="M116"/>
      <c r="N116"/>
      <c r="O11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15"/>
      <c r="AY116" s="13"/>
      <c r="AZ116" s="283"/>
      <c r="BA116" s="283"/>
      <c r="BB116" s="283"/>
      <c r="BC116" s="283"/>
      <c r="BD116" s="283"/>
      <c r="BE116" s="283"/>
      <c r="BF116" s="283"/>
      <c r="BG116" s="283"/>
      <c r="BH116" s="283"/>
      <c r="BI116" s="283"/>
      <c r="BJ116" s="283"/>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row>
    <row r="117" spans="1:91" s="3" customFormat="1" hidden="1" x14ac:dyDescent="0.25">
      <c r="A117"/>
      <c r="B117"/>
      <c r="C117"/>
      <c r="D117" s="5"/>
      <c r="E117"/>
      <c r="F117"/>
      <c r="G117"/>
      <c r="H117"/>
      <c r="I117"/>
      <c r="J117"/>
      <c r="K117"/>
      <c r="L117"/>
      <c r="M117"/>
      <c r="N117"/>
      <c r="O117"/>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15"/>
      <c r="AY117" s="13"/>
      <c r="AZ117" s="283"/>
      <c r="BA117" s="283"/>
      <c r="BB117" s="283"/>
      <c r="BC117" s="283"/>
      <c r="BD117" s="283"/>
      <c r="BE117" s="283"/>
      <c r="BF117" s="283"/>
      <c r="BG117" s="283"/>
      <c r="BH117" s="283"/>
      <c r="BI117" s="283"/>
      <c r="BJ117" s="283"/>
      <c r="BK117" s="16"/>
      <c r="BL117" s="16"/>
      <c r="BM117" s="16"/>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row>
    <row r="118" spans="1:91" s="3" customFormat="1" hidden="1" x14ac:dyDescent="0.25">
      <c r="A118"/>
      <c r="B118"/>
      <c r="C118"/>
      <c r="D118" s="5"/>
      <c r="E118"/>
      <c r="F118"/>
      <c r="G118"/>
      <c r="H118"/>
      <c r="I118"/>
      <c r="J118"/>
      <c r="K118"/>
      <c r="L118"/>
      <c r="M118"/>
      <c r="N118"/>
      <c r="O118"/>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15"/>
      <c r="AY118" s="13"/>
      <c r="AZ118" s="283"/>
      <c r="BA118" s="283"/>
      <c r="BB118" s="283"/>
      <c r="BC118" s="283"/>
      <c r="BD118" s="283"/>
      <c r="BE118" s="283"/>
      <c r="BF118" s="283"/>
      <c r="BG118" s="283"/>
      <c r="BH118" s="283"/>
      <c r="BI118" s="283"/>
      <c r="BJ118" s="283"/>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row>
    <row r="119" spans="1:91" s="3" customFormat="1" hidden="1" x14ac:dyDescent="0.25">
      <c r="A119"/>
      <c r="B119"/>
      <c r="C119"/>
      <c r="D119" s="5"/>
      <c r="E119"/>
      <c r="F119"/>
      <c r="G119"/>
      <c r="H119"/>
      <c r="I119"/>
      <c r="J119"/>
      <c r="K119"/>
      <c r="L119"/>
      <c r="M119"/>
      <c r="N119"/>
      <c r="O119"/>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15"/>
      <c r="AY119" s="13"/>
      <c r="AZ119" s="283"/>
      <c r="BA119" s="283"/>
      <c r="BB119" s="283"/>
      <c r="BC119" s="283"/>
      <c r="BD119" s="283"/>
      <c r="BE119" s="283"/>
      <c r="BF119" s="283"/>
      <c r="BG119" s="283"/>
      <c r="BH119" s="283"/>
      <c r="BI119" s="283"/>
      <c r="BJ119" s="283"/>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row>
    <row r="120" spans="1:91" s="3" customFormat="1" hidden="1" x14ac:dyDescent="0.25">
      <c r="A120"/>
      <c r="B120"/>
      <c r="C120"/>
      <c r="D120" s="5"/>
      <c r="E120"/>
      <c r="F120"/>
      <c r="G120"/>
      <c r="H120"/>
      <c r="I120"/>
      <c r="J120"/>
      <c r="K120"/>
      <c r="L120"/>
      <c r="M120"/>
      <c r="N120"/>
      <c r="O120"/>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15"/>
      <c r="AY120" s="13"/>
      <c r="AZ120" s="283"/>
      <c r="BA120" s="283"/>
      <c r="BB120" s="283"/>
      <c r="BC120" s="283"/>
      <c r="BD120" s="283"/>
      <c r="BE120" s="283"/>
      <c r="BF120" s="283"/>
      <c r="BG120" s="283"/>
      <c r="BH120" s="283"/>
      <c r="BI120" s="283"/>
      <c r="BJ120" s="283"/>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row>
    <row r="121" spans="1:91" s="3" customFormat="1" hidden="1" x14ac:dyDescent="0.25">
      <c r="A121"/>
      <c r="B121"/>
      <c r="C121"/>
      <c r="D121" s="5"/>
      <c r="E121"/>
      <c r="F121"/>
      <c r="G121"/>
      <c r="H121"/>
      <c r="I121"/>
      <c r="J121"/>
      <c r="K121"/>
      <c r="L121"/>
      <c r="M121"/>
      <c r="N121"/>
      <c r="O121"/>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15"/>
      <c r="AY121" s="13"/>
      <c r="AZ121" s="283"/>
      <c r="BA121" s="283"/>
      <c r="BB121" s="283"/>
      <c r="BC121" s="283"/>
      <c r="BD121" s="283"/>
      <c r="BE121" s="283"/>
      <c r="BF121" s="283"/>
      <c r="BG121" s="283"/>
      <c r="BH121" s="283"/>
      <c r="BI121" s="283"/>
      <c r="BJ121" s="283"/>
      <c r="BK121" s="16"/>
      <c r="BL121" s="16"/>
      <c r="BM121" s="16"/>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row>
    <row r="122" spans="1:91" s="3" customFormat="1" hidden="1" x14ac:dyDescent="0.25">
      <c r="A122"/>
      <c r="B122"/>
      <c r="C122"/>
      <c r="D122" s="5"/>
      <c r="E122"/>
      <c r="F122"/>
      <c r="G122"/>
      <c r="H122"/>
      <c r="I122"/>
      <c r="J122"/>
      <c r="K122"/>
      <c r="L122"/>
      <c r="M122"/>
      <c r="N122"/>
      <c r="O122"/>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15"/>
      <c r="AY122" s="13"/>
      <c r="AZ122" s="283"/>
      <c r="BA122" s="283"/>
      <c r="BB122" s="283"/>
      <c r="BC122" s="283"/>
      <c r="BD122" s="283"/>
      <c r="BE122" s="283"/>
      <c r="BF122" s="283"/>
      <c r="BG122" s="283"/>
      <c r="BH122" s="283"/>
      <c r="BI122" s="283"/>
      <c r="BJ122" s="283"/>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row>
    <row r="123" spans="1:91" s="3" customFormat="1" hidden="1" x14ac:dyDescent="0.25">
      <c r="A123"/>
      <c r="B123"/>
      <c r="C123"/>
      <c r="D123" s="5"/>
      <c r="E123"/>
      <c r="F123"/>
      <c r="G123"/>
      <c r="H123"/>
      <c r="I123"/>
      <c r="J123"/>
      <c r="K123"/>
      <c r="L123"/>
      <c r="M123"/>
      <c r="N123"/>
      <c r="O123"/>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15"/>
      <c r="AY123" s="13"/>
      <c r="AZ123" s="283"/>
      <c r="BA123" s="283"/>
      <c r="BB123" s="283"/>
      <c r="BC123" s="283"/>
      <c r="BD123" s="283"/>
      <c r="BE123" s="283"/>
      <c r="BF123" s="283"/>
      <c r="BG123" s="283"/>
      <c r="BH123" s="283"/>
      <c r="BI123" s="283"/>
      <c r="BJ123" s="283"/>
      <c r="BK123" s="16"/>
      <c r="BL123" s="16"/>
      <c r="BM123" s="16"/>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row>
    <row r="124" spans="1:91" s="3" customFormat="1" hidden="1" x14ac:dyDescent="0.25">
      <c r="A124"/>
      <c r="B124"/>
      <c r="C124"/>
      <c r="D124" s="5"/>
      <c r="E124"/>
      <c r="F124"/>
      <c r="G124"/>
      <c r="H124"/>
      <c r="I124"/>
      <c r="J124"/>
      <c r="K124"/>
      <c r="L124"/>
      <c r="M124"/>
      <c r="N124"/>
      <c r="O124"/>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15"/>
      <c r="AY124" s="13"/>
      <c r="AZ124" s="283"/>
      <c r="BA124" s="283"/>
      <c r="BB124" s="283"/>
      <c r="BC124" s="283"/>
      <c r="BD124" s="283"/>
      <c r="BE124" s="283"/>
      <c r="BF124" s="283"/>
      <c r="BG124" s="283"/>
      <c r="BH124" s="283"/>
      <c r="BI124" s="283"/>
      <c r="BJ124" s="283"/>
      <c r="BK124" s="16"/>
      <c r="BL124" s="16"/>
      <c r="BM124" s="16"/>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row>
    <row r="125" spans="1:91" s="3" customFormat="1" hidden="1" x14ac:dyDescent="0.25">
      <c r="A125"/>
      <c r="B125"/>
      <c r="C125"/>
      <c r="D125" s="5"/>
      <c r="E125"/>
      <c r="F125"/>
      <c r="G125"/>
      <c r="H125"/>
      <c r="I125"/>
      <c r="J125"/>
      <c r="K125"/>
      <c r="L125"/>
      <c r="M125"/>
      <c r="N125"/>
      <c r="O125"/>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15"/>
      <c r="AY125" s="13"/>
      <c r="AZ125" s="283"/>
      <c r="BA125" s="283"/>
      <c r="BB125" s="283"/>
      <c r="BC125" s="283"/>
      <c r="BD125" s="283"/>
      <c r="BE125" s="283"/>
      <c r="BF125" s="283"/>
      <c r="BG125" s="283"/>
      <c r="BH125" s="283"/>
      <c r="BI125" s="283"/>
      <c r="BJ125" s="283"/>
      <c r="BK125" s="16"/>
      <c r="BL125" s="16"/>
      <c r="BM125" s="16"/>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row>
    <row r="126" spans="1:91" s="3" customFormat="1" hidden="1" x14ac:dyDescent="0.25">
      <c r="A126"/>
      <c r="B126"/>
      <c r="C126"/>
      <c r="D126" s="5"/>
      <c r="E126"/>
      <c r="F126"/>
      <c r="G126"/>
      <c r="H126"/>
      <c r="I126"/>
      <c r="J126"/>
      <c r="K126"/>
      <c r="L126"/>
      <c r="M126"/>
      <c r="N126"/>
      <c r="O12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15"/>
      <c r="AY126" s="13"/>
      <c r="AZ126" s="283"/>
      <c r="BA126" s="283"/>
      <c r="BB126" s="283"/>
      <c r="BC126" s="283"/>
      <c r="BD126" s="283"/>
      <c r="BE126" s="283"/>
      <c r="BF126" s="283"/>
      <c r="BG126" s="283"/>
      <c r="BH126" s="283"/>
      <c r="BI126" s="283"/>
      <c r="BJ126" s="283"/>
      <c r="BK126" s="16"/>
      <c r="BL126" s="16"/>
      <c r="BM126" s="16"/>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row>
    <row r="127" spans="1:91" s="3" customFormat="1" hidden="1" x14ac:dyDescent="0.25">
      <c r="A127"/>
      <c r="B127"/>
      <c r="C127"/>
      <c r="D127" s="5"/>
      <c r="E127"/>
      <c r="F127"/>
      <c r="G127"/>
      <c r="H127"/>
      <c r="I127"/>
      <c r="J127"/>
      <c r="K127"/>
      <c r="L127"/>
      <c r="M127"/>
      <c r="N127"/>
      <c r="O127"/>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15"/>
      <c r="AY127" s="13"/>
      <c r="AZ127" s="283"/>
      <c r="BA127" s="283"/>
      <c r="BB127" s="283"/>
      <c r="BC127" s="283"/>
      <c r="BD127" s="283"/>
      <c r="BE127" s="283"/>
      <c r="BF127" s="283"/>
      <c r="BG127" s="283"/>
      <c r="BH127" s="283"/>
      <c r="BI127" s="283"/>
      <c r="BJ127" s="283"/>
      <c r="BK127" s="16"/>
      <c r="BL127" s="16"/>
      <c r="BM127" s="16"/>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row>
    <row r="128" spans="1:91" s="3" customFormat="1" hidden="1" x14ac:dyDescent="0.25">
      <c r="A128"/>
      <c r="B128"/>
      <c r="C128"/>
      <c r="D128" s="5"/>
      <c r="E128"/>
      <c r="F128"/>
      <c r="G128"/>
      <c r="H128"/>
      <c r="I128"/>
      <c r="J128"/>
      <c r="K128"/>
      <c r="L128"/>
      <c r="M128"/>
      <c r="N128"/>
      <c r="O128"/>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15"/>
      <c r="AY128" s="13"/>
      <c r="AZ128" s="283"/>
      <c r="BA128" s="283"/>
      <c r="BB128" s="283"/>
      <c r="BC128" s="283"/>
      <c r="BD128" s="283"/>
      <c r="BE128" s="283"/>
      <c r="BF128" s="283"/>
      <c r="BG128" s="283"/>
      <c r="BH128" s="283"/>
      <c r="BI128" s="283"/>
      <c r="BJ128" s="283"/>
      <c r="BK128" s="16"/>
      <c r="BL128" s="16"/>
      <c r="BM128" s="16"/>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row>
    <row r="129" spans="1:91" s="3" customFormat="1" hidden="1" x14ac:dyDescent="0.25">
      <c r="A129"/>
      <c r="B129"/>
      <c r="C129"/>
      <c r="D129" s="5"/>
      <c r="E129"/>
      <c r="F129"/>
      <c r="G129"/>
      <c r="H129"/>
      <c r="I129"/>
      <c r="J129"/>
      <c r="K129"/>
      <c r="L129"/>
      <c r="M129"/>
      <c r="N129"/>
      <c r="O129"/>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15"/>
      <c r="AY129" s="13"/>
      <c r="AZ129" s="283"/>
      <c r="BA129" s="283"/>
      <c r="BB129" s="283"/>
      <c r="BC129" s="283"/>
      <c r="BD129" s="283"/>
      <c r="BE129" s="283"/>
      <c r="BF129" s="283"/>
      <c r="BG129" s="283"/>
      <c r="BH129" s="283"/>
      <c r="BI129" s="283"/>
      <c r="BJ129" s="283"/>
      <c r="BK129" s="16"/>
      <c r="BL129" s="16"/>
      <c r="BM129" s="16"/>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row>
    <row r="130" spans="1:91" s="3" customFormat="1" hidden="1" x14ac:dyDescent="0.25">
      <c r="A130"/>
      <c r="B130"/>
      <c r="C130"/>
      <c r="D130" s="5"/>
      <c r="E130"/>
      <c r="F130"/>
      <c r="G130"/>
      <c r="H130"/>
      <c r="I130"/>
      <c r="J130"/>
      <c r="K130"/>
      <c r="L130"/>
      <c r="M130"/>
      <c r="N130"/>
      <c r="O130"/>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15"/>
      <c r="AY130" s="13"/>
      <c r="AZ130" s="283"/>
      <c r="BA130" s="283"/>
      <c r="BB130" s="283"/>
      <c r="BC130" s="283"/>
      <c r="BD130" s="283"/>
      <c r="BE130" s="283"/>
      <c r="BF130" s="283"/>
      <c r="BG130" s="283"/>
      <c r="BH130" s="283"/>
      <c r="BI130" s="283"/>
      <c r="BJ130" s="283"/>
      <c r="BK130" s="16"/>
      <c r="BL130" s="16"/>
      <c r="BM130" s="16"/>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row>
    <row r="131" spans="1:91" s="3" customFormat="1" hidden="1" x14ac:dyDescent="0.25">
      <c r="A131"/>
      <c r="B131"/>
      <c r="C131"/>
      <c r="D131" s="5"/>
      <c r="E131"/>
      <c r="F131"/>
      <c r="G131"/>
      <c r="H131"/>
      <c r="I131"/>
      <c r="J131"/>
      <c r="K131"/>
      <c r="L131"/>
      <c r="M131"/>
      <c r="N131"/>
      <c r="O131"/>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15"/>
      <c r="AY131" s="13"/>
      <c r="AZ131" s="283"/>
      <c r="BA131" s="283"/>
      <c r="BB131" s="283"/>
      <c r="BC131" s="283"/>
      <c r="BD131" s="283"/>
      <c r="BE131" s="283"/>
      <c r="BF131" s="283"/>
      <c r="BG131" s="283"/>
      <c r="BH131" s="283"/>
      <c r="BI131" s="283"/>
      <c r="BJ131" s="283"/>
      <c r="BK131" s="16"/>
      <c r="BL131" s="16"/>
      <c r="BM131" s="16"/>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row>
    <row r="132" spans="1:91" s="3" customFormat="1" hidden="1" x14ac:dyDescent="0.25">
      <c r="A132"/>
      <c r="B132"/>
      <c r="C132"/>
      <c r="D132" s="5"/>
      <c r="E132"/>
      <c r="F132"/>
      <c r="G132"/>
      <c r="H132"/>
      <c r="I132"/>
      <c r="J132"/>
      <c r="K132"/>
      <c r="L132"/>
      <c r="M132"/>
      <c r="N132"/>
      <c r="O132"/>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15"/>
      <c r="AY132" s="13"/>
      <c r="AZ132" s="283"/>
      <c r="BA132" s="283"/>
      <c r="BB132" s="283"/>
      <c r="BC132" s="283"/>
      <c r="BD132" s="283"/>
      <c r="BE132" s="283"/>
      <c r="BF132" s="283"/>
      <c r="BG132" s="283"/>
      <c r="BH132" s="283"/>
      <c r="BI132" s="283"/>
      <c r="BJ132" s="283"/>
      <c r="BK132" s="16"/>
      <c r="BL132" s="16"/>
      <c r="BM132" s="16"/>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row>
    <row r="133" spans="1:91" s="3" customFormat="1" hidden="1" x14ac:dyDescent="0.25">
      <c r="A133"/>
      <c r="B133"/>
      <c r="C133"/>
      <c r="D133" s="5"/>
      <c r="E133"/>
      <c r="F133"/>
      <c r="G133"/>
      <c r="H133"/>
      <c r="I133"/>
      <c r="J133"/>
      <c r="K133"/>
      <c r="L133"/>
      <c r="M133"/>
      <c r="N133"/>
      <c r="O133"/>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15"/>
      <c r="AY133" s="13"/>
      <c r="AZ133" s="283"/>
      <c r="BA133" s="283"/>
      <c r="BB133" s="283"/>
      <c r="BC133" s="283"/>
      <c r="BD133" s="283"/>
      <c r="BE133" s="283"/>
      <c r="BF133" s="283"/>
      <c r="BG133" s="283"/>
      <c r="BH133" s="283"/>
      <c r="BI133" s="283"/>
      <c r="BJ133" s="283"/>
      <c r="BK133" s="16"/>
      <c r="BL133" s="16"/>
      <c r="BM133" s="16"/>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row>
    <row r="134" spans="1:91" s="3" customFormat="1" hidden="1" x14ac:dyDescent="0.25">
      <c r="A134"/>
      <c r="B134"/>
      <c r="C134"/>
      <c r="D134" s="5"/>
      <c r="E134"/>
      <c r="F134"/>
      <c r="G134"/>
      <c r="H134"/>
      <c r="I134"/>
      <c r="J134"/>
      <c r="K134"/>
      <c r="L134"/>
      <c r="M134"/>
      <c r="N134"/>
      <c r="O134"/>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15"/>
      <c r="AY134" s="13"/>
      <c r="AZ134" s="283"/>
      <c r="BA134" s="283"/>
      <c r="BB134" s="283"/>
      <c r="BC134" s="283"/>
      <c r="BD134" s="283"/>
      <c r="BE134" s="283"/>
      <c r="BF134" s="283"/>
      <c r="BG134" s="283"/>
      <c r="BH134" s="283"/>
      <c r="BI134" s="283"/>
      <c r="BJ134" s="283"/>
      <c r="BK134" s="16"/>
      <c r="BL134" s="16"/>
      <c r="BM134" s="16"/>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row>
    <row r="135" spans="1:91" s="3" customFormat="1" hidden="1" x14ac:dyDescent="0.25">
      <c r="A135"/>
      <c r="B135"/>
      <c r="C135"/>
      <c r="D135" s="5"/>
      <c r="E135"/>
      <c r="F135"/>
      <c r="G135"/>
      <c r="H135"/>
      <c r="I135"/>
      <c r="J135"/>
      <c r="K135"/>
      <c r="L135"/>
      <c r="M135"/>
      <c r="N135"/>
      <c r="O135"/>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15"/>
      <c r="AY135" s="13"/>
      <c r="AZ135" s="283"/>
      <c r="BA135" s="283"/>
      <c r="BB135" s="283"/>
      <c r="BC135" s="283"/>
      <c r="BD135" s="283"/>
      <c r="BE135" s="283"/>
      <c r="BF135" s="283"/>
      <c r="BG135" s="283"/>
      <c r="BH135" s="283"/>
      <c r="BI135" s="283"/>
      <c r="BJ135" s="283"/>
      <c r="BK135" s="16"/>
      <c r="BL135" s="16"/>
      <c r="BM135" s="16"/>
      <c r="BN135" s="16"/>
      <c r="BO135" s="16"/>
      <c r="BP135" s="16"/>
      <c r="BQ135" s="16"/>
      <c r="BR135" s="16"/>
      <c r="BS135" s="16"/>
      <c r="BT135" s="16"/>
      <c r="BU135" s="16"/>
      <c r="BV135" s="16"/>
      <c r="BW135" s="16"/>
      <c r="BX135" s="16"/>
      <c r="BY135" s="16"/>
      <c r="BZ135" s="16"/>
      <c r="CA135" s="16"/>
      <c r="CB135" s="16"/>
      <c r="CC135" s="16"/>
      <c r="CD135" s="16"/>
      <c r="CE135" s="16"/>
      <c r="CF135" s="16"/>
      <c r="CG135" s="16"/>
      <c r="CH135" s="16"/>
      <c r="CI135" s="16"/>
      <c r="CJ135" s="16"/>
      <c r="CK135" s="16"/>
      <c r="CL135" s="16"/>
      <c r="CM135" s="16"/>
    </row>
    <row r="136" spans="1:91" s="3" customFormat="1" hidden="1" x14ac:dyDescent="0.25">
      <c r="A136"/>
      <c r="B136"/>
      <c r="C136"/>
      <c r="D136" s="5"/>
      <c r="E136"/>
      <c r="F136"/>
      <c r="G136"/>
      <c r="H136"/>
      <c r="I136"/>
      <c r="J136"/>
      <c r="K136"/>
      <c r="L136"/>
      <c r="M136"/>
      <c r="N136"/>
      <c r="O13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15"/>
      <c r="AY136" s="13"/>
      <c r="AZ136" s="283"/>
      <c r="BA136" s="283"/>
      <c r="BB136" s="283"/>
      <c r="BC136" s="283"/>
      <c r="BD136" s="283"/>
      <c r="BE136" s="283"/>
      <c r="BF136" s="283"/>
      <c r="BG136" s="283"/>
      <c r="BH136" s="283"/>
      <c r="BI136" s="283"/>
      <c r="BJ136" s="283"/>
      <c r="BK136" s="16"/>
      <c r="BL136" s="16"/>
      <c r="BM136" s="16"/>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row>
    <row r="137" spans="1:91" s="3" customFormat="1" hidden="1" x14ac:dyDescent="0.25">
      <c r="A137"/>
      <c r="B137"/>
      <c r="C137"/>
      <c r="D137" s="5"/>
      <c r="E137"/>
      <c r="F137"/>
      <c r="G137"/>
      <c r="H137"/>
      <c r="I137"/>
      <c r="J137"/>
      <c r="K137"/>
      <c r="L137"/>
      <c r="M137"/>
      <c r="N137"/>
      <c r="O137"/>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15"/>
      <c r="AY137" s="13"/>
      <c r="AZ137" s="283"/>
      <c r="BA137" s="283"/>
      <c r="BB137" s="283"/>
      <c r="BC137" s="283"/>
      <c r="BD137" s="283"/>
      <c r="BE137" s="283"/>
      <c r="BF137" s="283"/>
      <c r="BG137" s="283"/>
      <c r="BH137" s="283"/>
      <c r="BI137" s="283"/>
      <c r="BJ137" s="283"/>
      <c r="BK137" s="16"/>
      <c r="BL137" s="16"/>
      <c r="BM137" s="16"/>
      <c r="BN137" s="16"/>
      <c r="BO137" s="16"/>
      <c r="BP137" s="16"/>
      <c r="BQ137" s="16"/>
      <c r="BR137" s="16"/>
      <c r="BS137" s="16"/>
      <c r="BT137" s="16"/>
      <c r="BU137" s="16"/>
      <c r="BV137" s="16"/>
      <c r="BW137" s="16"/>
      <c r="BX137" s="16"/>
      <c r="BY137" s="16"/>
      <c r="BZ137" s="16"/>
      <c r="CA137" s="16"/>
      <c r="CB137" s="16"/>
      <c r="CC137" s="16"/>
      <c r="CD137" s="16"/>
      <c r="CE137" s="16"/>
      <c r="CF137" s="16"/>
      <c r="CG137" s="16"/>
      <c r="CH137" s="16"/>
      <c r="CI137" s="16"/>
      <c r="CJ137" s="16"/>
      <c r="CK137" s="16"/>
      <c r="CL137" s="16"/>
      <c r="CM137" s="16"/>
    </row>
    <row r="138" spans="1:91" s="3" customFormat="1" hidden="1" x14ac:dyDescent="0.25">
      <c r="A138"/>
      <c r="B138"/>
      <c r="C138"/>
      <c r="D138" s="5"/>
      <c r="E138"/>
      <c r="F138"/>
      <c r="G138"/>
      <c r="H138"/>
      <c r="I138"/>
      <c r="J138"/>
      <c r="K138"/>
      <c r="L138"/>
      <c r="M138"/>
      <c r="N138"/>
      <c r="O138"/>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15"/>
      <c r="AY138" s="13"/>
      <c r="AZ138" s="283"/>
      <c r="BA138" s="283"/>
      <c r="BB138" s="283"/>
      <c r="BC138" s="283"/>
      <c r="BD138" s="283"/>
      <c r="BE138" s="283"/>
      <c r="BF138" s="283"/>
      <c r="BG138" s="283"/>
      <c r="BH138" s="283"/>
      <c r="BI138" s="283"/>
      <c r="BJ138" s="283"/>
      <c r="BK138" s="16"/>
      <c r="BL138" s="16"/>
      <c r="BM138" s="16"/>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c r="CK138" s="16"/>
      <c r="CL138" s="16"/>
      <c r="CM138" s="16"/>
    </row>
    <row r="139" spans="1:91" s="3" customFormat="1" hidden="1" x14ac:dyDescent="0.25">
      <c r="A139"/>
      <c r="B139"/>
      <c r="C139"/>
      <c r="D139" s="5"/>
      <c r="E139"/>
      <c r="F139"/>
      <c r="G139"/>
      <c r="H139"/>
      <c r="I139"/>
      <c r="J139"/>
      <c r="K139"/>
      <c r="L139"/>
      <c r="M139"/>
      <c r="N139"/>
      <c r="O139"/>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15"/>
      <c r="AY139" s="13"/>
      <c r="AZ139" s="283"/>
      <c r="BA139" s="283"/>
      <c r="BB139" s="283"/>
      <c r="BC139" s="283"/>
      <c r="BD139" s="283"/>
      <c r="BE139" s="283"/>
      <c r="BF139" s="283"/>
      <c r="BG139" s="283"/>
      <c r="BH139" s="283"/>
      <c r="BI139" s="283"/>
      <c r="BJ139" s="283"/>
      <c r="BK139" s="16"/>
      <c r="BL139" s="16"/>
      <c r="BM139" s="16"/>
      <c r="BN139" s="16"/>
      <c r="BO139" s="16"/>
      <c r="BP139" s="16"/>
      <c r="BQ139" s="16"/>
      <c r="BR139" s="16"/>
      <c r="BS139" s="16"/>
      <c r="BT139" s="16"/>
      <c r="BU139" s="16"/>
      <c r="BV139" s="16"/>
      <c r="BW139" s="16"/>
      <c r="BX139" s="16"/>
      <c r="BY139" s="16"/>
      <c r="BZ139" s="16"/>
      <c r="CA139" s="16"/>
      <c r="CB139" s="16"/>
      <c r="CC139" s="16"/>
      <c r="CD139" s="16"/>
      <c r="CE139" s="16"/>
      <c r="CF139" s="16"/>
      <c r="CG139" s="16"/>
      <c r="CH139" s="16"/>
      <c r="CI139" s="16"/>
      <c r="CJ139" s="16"/>
      <c r="CK139" s="16"/>
      <c r="CL139" s="16"/>
      <c r="CM139" s="16"/>
    </row>
    <row r="140" spans="1:91" s="3" customFormat="1" hidden="1" x14ac:dyDescent="0.25">
      <c r="A140"/>
      <c r="B140"/>
      <c r="C140"/>
      <c r="D140" s="5"/>
      <c r="E140"/>
      <c r="F140"/>
      <c r="G140"/>
      <c r="H140"/>
      <c r="I140"/>
      <c r="J140"/>
      <c r="K140"/>
      <c r="L140"/>
      <c r="M140"/>
      <c r="N140"/>
      <c r="O140"/>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15"/>
      <c r="AY140" s="13"/>
      <c r="AZ140" s="283"/>
      <c r="BA140" s="283"/>
      <c r="BB140" s="283"/>
      <c r="BC140" s="283"/>
      <c r="BD140" s="283"/>
      <c r="BE140" s="283"/>
      <c r="BF140" s="283"/>
      <c r="BG140" s="283"/>
      <c r="BH140" s="283"/>
      <c r="BI140" s="283"/>
      <c r="BJ140" s="283"/>
      <c r="BK140" s="16"/>
      <c r="BL140" s="16"/>
      <c r="BM140" s="16"/>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c r="CK140" s="16"/>
      <c r="CL140" s="16"/>
      <c r="CM140" s="16"/>
    </row>
    <row r="141" spans="1:91" s="3" customFormat="1" hidden="1" x14ac:dyDescent="0.25">
      <c r="A141"/>
      <c r="B141"/>
      <c r="C141"/>
      <c r="D141" s="5"/>
      <c r="E141"/>
      <c r="F141"/>
      <c r="G141"/>
      <c r="H141"/>
      <c r="I141"/>
      <c r="J141"/>
      <c r="K141"/>
      <c r="L141"/>
      <c r="M141"/>
      <c r="N141"/>
      <c r="O141"/>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15"/>
      <c r="AY141" s="13"/>
      <c r="AZ141" s="283"/>
      <c r="BA141" s="283"/>
      <c r="BB141" s="283"/>
      <c r="BC141" s="283"/>
      <c r="BD141" s="283"/>
      <c r="BE141" s="283"/>
      <c r="BF141" s="283"/>
      <c r="BG141" s="283"/>
      <c r="BH141" s="283"/>
      <c r="BI141" s="283"/>
      <c r="BJ141" s="283"/>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row>
    <row r="142" spans="1:91" s="3" customFormat="1" hidden="1" x14ac:dyDescent="0.25">
      <c r="A142"/>
      <c r="B142"/>
      <c r="C142"/>
      <c r="D142" s="5"/>
      <c r="E142"/>
      <c r="F142"/>
      <c r="G142"/>
      <c r="H142"/>
      <c r="I142"/>
      <c r="J142"/>
      <c r="K142"/>
      <c r="L142"/>
      <c r="M142"/>
      <c r="N142"/>
      <c r="O142"/>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15"/>
      <c r="AY142" s="13"/>
      <c r="AZ142" s="283"/>
      <c r="BA142" s="283"/>
      <c r="BB142" s="283"/>
      <c r="BC142" s="283"/>
      <c r="BD142" s="283"/>
      <c r="BE142" s="283"/>
      <c r="BF142" s="283"/>
      <c r="BG142" s="283"/>
      <c r="BH142" s="283"/>
      <c r="BI142" s="283"/>
      <c r="BJ142" s="283"/>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row>
    <row r="143" spans="1:91" s="3" customFormat="1" hidden="1" x14ac:dyDescent="0.25">
      <c r="A143"/>
      <c r="B143"/>
      <c r="C143"/>
      <c r="D143" s="5"/>
      <c r="E143"/>
      <c r="F143"/>
      <c r="G143"/>
      <c r="H143"/>
      <c r="I143"/>
      <c r="J143"/>
      <c r="K143"/>
      <c r="L143"/>
      <c r="M143"/>
      <c r="N143"/>
      <c r="O143"/>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15"/>
      <c r="AY143" s="13"/>
      <c r="AZ143" s="283"/>
      <c r="BA143" s="283"/>
      <c r="BB143" s="283"/>
      <c r="BC143" s="283"/>
      <c r="BD143" s="283"/>
      <c r="BE143" s="283"/>
      <c r="BF143" s="283"/>
      <c r="BG143" s="283"/>
      <c r="BH143" s="283"/>
      <c r="BI143" s="283"/>
      <c r="BJ143" s="283"/>
      <c r="BK143" s="16"/>
      <c r="BL143" s="16"/>
      <c r="BM143" s="16"/>
      <c r="BN143" s="16"/>
      <c r="BO143" s="16"/>
      <c r="BP143" s="16"/>
      <c r="BQ143" s="16"/>
      <c r="BR143" s="16"/>
      <c r="BS143" s="16"/>
      <c r="BT143" s="16"/>
      <c r="BU143" s="16"/>
      <c r="BV143" s="16"/>
      <c r="BW143" s="16"/>
      <c r="BX143" s="16"/>
      <c r="BY143" s="16"/>
      <c r="BZ143" s="16"/>
      <c r="CA143" s="16"/>
      <c r="CB143" s="16"/>
      <c r="CC143" s="16"/>
      <c r="CD143" s="16"/>
      <c r="CE143" s="16"/>
      <c r="CF143" s="16"/>
      <c r="CG143" s="16"/>
      <c r="CH143" s="16"/>
      <c r="CI143" s="16"/>
      <c r="CJ143" s="16"/>
      <c r="CK143" s="16"/>
      <c r="CL143" s="16"/>
      <c r="CM143" s="16"/>
    </row>
    <row r="144" spans="1:91" s="3" customFormat="1" hidden="1" x14ac:dyDescent="0.25">
      <c r="A144"/>
      <c r="B144"/>
      <c r="C144"/>
      <c r="D144" s="5"/>
      <c r="E144"/>
      <c r="F144"/>
      <c r="G144"/>
      <c r="H144"/>
      <c r="I144"/>
      <c r="J144"/>
      <c r="K144"/>
      <c r="L144"/>
      <c r="M144"/>
      <c r="N144"/>
      <c r="O144"/>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15"/>
      <c r="AY144" s="13"/>
      <c r="AZ144" s="283"/>
      <c r="BA144" s="283"/>
      <c r="BB144" s="283"/>
      <c r="BC144" s="283"/>
      <c r="BD144" s="283"/>
      <c r="BE144" s="283"/>
      <c r="BF144" s="283"/>
      <c r="BG144" s="283"/>
      <c r="BH144" s="283"/>
      <c r="BI144" s="283"/>
      <c r="BJ144" s="283"/>
      <c r="BK144" s="16"/>
      <c r="BL144" s="16"/>
      <c r="BM144" s="16"/>
      <c r="BN144" s="16"/>
      <c r="BO144" s="16"/>
      <c r="BP144" s="16"/>
      <c r="BQ144" s="16"/>
      <c r="BR144" s="16"/>
      <c r="BS144" s="16"/>
      <c r="BT144" s="16"/>
      <c r="BU144" s="16"/>
      <c r="BV144" s="16"/>
      <c r="BW144" s="16"/>
      <c r="BX144" s="16"/>
      <c r="BY144" s="16"/>
      <c r="BZ144" s="16"/>
      <c r="CA144" s="16"/>
      <c r="CB144" s="16"/>
      <c r="CC144" s="16"/>
      <c r="CD144" s="16"/>
      <c r="CE144" s="16"/>
      <c r="CF144" s="16"/>
      <c r="CG144" s="16"/>
      <c r="CH144" s="16"/>
      <c r="CI144" s="16"/>
      <c r="CJ144" s="16"/>
      <c r="CK144" s="16"/>
      <c r="CL144" s="16"/>
      <c r="CM144" s="16"/>
    </row>
    <row r="145" spans="1:91" s="3" customFormat="1" hidden="1" x14ac:dyDescent="0.25">
      <c r="A145"/>
      <c r="B145"/>
      <c r="C145"/>
      <c r="D145" s="5"/>
      <c r="E145"/>
      <c r="F145"/>
      <c r="G145"/>
      <c r="H145"/>
      <c r="I145"/>
      <c r="J145"/>
      <c r="K145"/>
      <c r="L145"/>
      <c r="M145"/>
      <c r="N145"/>
      <c r="O145"/>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15"/>
      <c r="AY145" s="13"/>
      <c r="AZ145" s="283"/>
      <c r="BA145" s="283"/>
      <c r="BB145" s="283"/>
      <c r="BC145" s="283"/>
      <c r="BD145" s="283"/>
      <c r="BE145" s="283"/>
      <c r="BF145" s="283"/>
      <c r="BG145" s="283"/>
      <c r="BH145" s="283"/>
      <c r="BI145" s="283"/>
      <c r="BJ145" s="283"/>
      <c r="BK145" s="16"/>
      <c r="BL145" s="16"/>
      <c r="BM145" s="16"/>
      <c r="BN145" s="16"/>
      <c r="BO145" s="16"/>
      <c r="BP145" s="16"/>
      <c r="BQ145" s="16"/>
      <c r="BR145" s="16"/>
      <c r="BS145" s="16"/>
      <c r="BT145" s="16"/>
      <c r="BU145" s="16"/>
      <c r="BV145" s="16"/>
      <c r="BW145" s="16"/>
      <c r="BX145" s="16"/>
      <c r="BY145" s="16"/>
      <c r="BZ145" s="16"/>
      <c r="CA145" s="16"/>
      <c r="CB145" s="16"/>
      <c r="CC145" s="16"/>
      <c r="CD145" s="16"/>
      <c r="CE145" s="16"/>
      <c r="CF145" s="16"/>
      <c r="CG145" s="16"/>
      <c r="CH145" s="16"/>
      <c r="CI145" s="16"/>
      <c r="CJ145" s="16"/>
      <c r="CK145" s="16"/>
      <c r="CL145" s="16"/>
      <c r="CM145" s="16"/>
    </row>
    <row r="146" spans="1:91" s="3" customFormat="1" hidden="1" x14ac:dyDescent="0.25">
      <c r="A146"/>
      <c r="B146"/>
      <c r="C146"/>
      <c r="D146" s="5"/>
      <c r="E146"/>
      <c r="F146"/>
      <c r="G146"/>
      <c r="H146"/>
      <c r="I146"/>
      <c r="J146"/>
      <c r="K146"/>
      <c r="L146"/>
      <c r="M146"/>
      <c r="N146"/>
      <c r="O14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15"/>
      <c r="AY146" s="13"/>
      <c r="AZ146" s="283"/>
      <c r="BA146" s="283"/>
      <c r="BB146" s="283"/>
      <c r="BC146" s="283"/>
      <c r="BD146" s="283"/>
      <c r="BE146" s="283"/>
      <c r="BF146" s="283"/>
      <c r="BG146" s="283"/>
      <c r="BH146" s="283"/>
      <c r="BI146" s="283"/>
      <c r="BJ146" s="283"/>
      <c r="BK146" s="16"/>
      <c r="BL146" s="16"/>
      <c r="BM146" s="16"/>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row>
    <row r="147" spans="1:91" s="3" customFormat="1" hidden="1" x14ac:dyDescent="0.25">
      <c r="A147"/>
      <c r="B147"/>
      <c r="C147"/>
      <c r="D147" s="5"/>
      <c r="E147"/>
      <c r="F147"/>
      <c r="G147"/>
      <c r="H147"/>
      <c r="I147"/>
      <c r="J147"/>
      <c r="K147"/>
      <c r="L147"/>
      <c r="M147"/>
      <c r="N147"/>
      <c r="O147"/>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15"/>
      <c r="AY147" s="13"/>
      <c r="AZ147" s="283"/>
      <c r="BA147" s="283"/>
      <c r="BB147" s="283"/>
      <c r="BC147" s="283"/>
      <c r="BD147" s="283"/>
      <c r="BE147" s="283"/>
      <c r="BF147" s="283"/>
      <c r="BG147" s="283"/>
      <c r="BH147" s="283"/>
      <c r="BI147" s="283"/>
      <c r="BJ147" s="283"/>
      <c r="BK147" s="16"/>
      <c r="BL147" s="16"/>
      <c r="BM147" s="16"/>
      <c r="BN147" s="16"/>
      <c r="BO147" s="16"/>
      <c r="BP147" s="16"/>
      <c r="BQ147" s="16"/>
      <c r="BR147" s="16"/>
      <c r="BS147" s="16"/>
      <c r="BT147" s="16"/>
      <c r="BU147" s="16"/>
      <c r="BV147" s="16"/>
      <c r="BW147" s="16"/>
      <c r="BX147" s="16"/>
      <c r="BY147" s="16"/>
      <c r="BZ147" s="16"/>
      <c r="CA147" s="16"/>
      <c r="CB147" s="16"/>
      <c r="CC147" s="16"/>
      <c r="CD147" s="16"/>
      <c r="CE147" s="16"/>
      <c r="CF147" s="16"/>
      <c r="CG147" s="16"/>
      <c r="CH147" s="16"/>
      <c r="CI147" s="16"/>
      <c r="CJ147" s="16"/>
      <c r="CK147" s="16"/>
      <c r="CL147" s="16"/>
      <c r="CM147" s="16"/>
    </row>
    <row r="148" spans="1:91" s="3" customFormat="1" hidden="1" x14ac:dyDescent="0.25">
      <c r="A148"/>
      <c r="B148"/>
      <c r="C148"/>
      <c r="D148" s="5"/>
      <c r="E148"/>
      <c r="F148"/>
      <c r="G148"/>
      <c r="H148"/>
      <c r="I148"/>
      <c r="J148"/>
      <c r="K148"/>
      <c r="L148"/>
      <c r="M148"/>
      <c r="N148"/>
      <c r="O148"/>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15"/>
      <c r="AY148" s="13"/>
      <c r="AZ148" s="283"/>
      <c r="BA148" s="283"/>
      <c r="BB148" s="283"/>
      <c r="BC148" s="283"/>
      <c r="BD148" s="283"/>
      <c r="BE148" s="283"/>
      <c r="BF148" s="283"/>
      <c r="BG148" s="283"/>
      <c r="BH148" s="283"/>
      <c r="BI148" s="283"/>
      <c r="BJ148" s="283"/>
      <c r="BK148" s="16"/>
      <c r="BL148" s="16"/>
      <c r="BM148" s="16"/>
      <c r="BN148" s="16"/>
      <c r="BO148" s="16"/>
      <c r="BP148" s="16"/>
      <c r="BQ148" s="16"/>
      <c r="BR148" s="16"/>
      <c r="BS148" s="16"/>
      <c r="BT148" s="16"/>
      <c r="BU148" s="16"/>
      <c r="BV148" s="16"/>
      <c r="BW148" s="16"/>
      <c r="BX148" s="16"/>
      <c r="BY148" s="16"/>
      <c r="BZ148" s="16"/>
      <c r="CA148" s="16"/>
      <c r="CB148" s="16"/>
      <c r="CC148" s="16"/>
      <c r="CD148" s="16"/>
      <c r="CE148" s="16"/>
      <c r="CF148" s="16"/>
      <c r="CG148" s="16"/>
      <c r="CH148" s="16"/>
      <c r="CI148" s="16"/>
      <c r="CJ148" s="16"/>
      <c r="CK148" s="16"/>
      <c r="CL148" s="16"/>
      <c r="CM148" s="16"/>
    </row>
    <row r="149" spans="1:91" s="3" customFormat="1" hidden="1" x14ac:dyDescent="0.25">
      <c r="A149"/>
      <c r="B149"/>
      <c r="C149"/>
      <c r="D149" s="5"/>
      <c r="E149"/>
      <c r="F149"/>
      <c r="G149"/>
      <c r="H149"/>
      <c r="I149"/>
      <c r="J149"/>
      <c r="K149"/>
      <c r="L149"/>
      <c r="M149"/>
      <c r="N149"/>
      <c r="O149"/>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15"/>
      <c r="AY149" s="13"/>
      <c r="AZ149" s="283"/>
      <c r="BA149" s="283"/>
      <c r="BB149" s="283"/>
      <c r="BC149" s="283"/>
      <c r="BD149" s="283"/>
      <c r="BE149" s="283"/>
      <c r="BF149" s="283"/>
      <c r="BG149" s="283"/>
      <c r="BH149" s="283"/>
      <c r="BI149" s="283"/>
      <c r="BJ149" s="283"/>
      <c r="BK149" s="16"/>
      <c r="BL149" s="16"/>
      <c r="BM149" s="16"/>
      <c r="BN149" s="16"/>
      <c r="BO149" s="16"/>
      <c r="BP149" s="16"/>
      <c r="BQ149" s="16"/>
      <c r="BR149" s="16"/>
      <c r="BS149" s="16"/>
      <c r="BT149" s="16"/>
      <c r="BU149" s="16"/>
      <c r="BV149" s="16"/>
      <c r="BW149" s="16"/>
      <c r="BX149" s="16"/>
      <c r="BY149" s="16"/>
      <c r="BZ149" s="16"/>
      <c r="CA149" s="16"/>
      <c r="CB149" s="16"/>
      <c r="CC149" s="16"/>
      <c r="CD149" s="16"/>
      <c r="CE149" s="16"/>
      <c r="CF149" s="16"/>
      <c r="CG149" s="16"/>
      <c r="CH149" s="16"/>
      <c r="CI149" s="16"/>
      <c r="CJ149" s="16"/>
      <c r="CK149" s="16"/>
      <c r="CL149" s="16"/>
      <c r="CM149" s="16"/>
    </row>
    <row r="150" spans="1:91" s="3" customFormat="1" hidden="1" x14ac:dyDescent="0.25">
      <c r="A150"/>
      <c r="B150"/>
      <c r="C150"/>
      <c r="D150" s="5"/>
      <c r="E150"/>
      <c r="F150"/>
      <c r="G150"/>
      <c r="H150"/>
      <c r="I150"/>
      <c r="J150"/>
      <c r="K150"/>
      <c r="L150"/>
      <c r="M150"/>
      <c r="N150"/>
      <c r="O150"/>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15"/>
      <c r="AY150" s="13"/>
      <c r="AZ150" s="283"/>
      <c r="BA150" s="283"/>
      <c r="BB150" s="283"/>
      <c r="BC150" s="283"/>
      <c r="BD150" s="283"/>
      <c r="BE150" s="283"/>
      <c r="BF150" s="283"/>
      <c r="BG150" s="283"/>
      <c r="BH150" s="283"/>
      <c r="BI150" s="283"/>
      <c r="BJ150" s="283"/>
      <c r="BK150" s="16"/>
      <c r="BL150" s="16"/>
      <c r="BM150" s="16"/>
      <c r="BN150" s="16"/>
      <c r="BO150" s="16"/>
      <c r="BP150" s="16"/>
      <c r="BQ150" s="16"/>
      <c r="BR150" s="16"/>
      <c r="BS150" s="16"/>
      <c r="BT150" s="16"/>
      <c r="BU150" s="16"/>
      <c r="BV150" s="16"/>
      <c r="BW150" s="16"/>
      <c r="BX150" s="16"/>
      <c r="BY150" s="16"/>
      <c r="BZ150" s="16"/>
      <c r="CA150" s="16"/>
      <c r="CB150" s="16"/>
      <c r="CC150" s="16"/>
      <c r="CD150" s="16"/>
      <c r="CE150" s="16"/>
      <c r="CF150" s="16"/>
      <c r="CG150" s="16"/>
      <c r="CH150" s="16"/>
      <c r="CI150" s="16"/>
      <c r="CJ150" s="16"/>
      <c r="CK150" s="16"/>
      <c r="CL150" s="16"/>
      <c r="CM150" s="16"/>
    </row>
    <row r="151" spans="1:91" s="3" customFormat="1" hidden="1" x14ac:dyDescent="0.25">
      <c r="A151"/>
      <c r="B151"/>
      <c r="C151"/>
      <c r="D151" s="5"/>
      <c r="E151"/>
      <c r="F151"/>
      <c r="G151"/>
      <c r="H151"/>
      <c r="I151"/>
      <c r="J151"/>
      <c r="K151"/>
      <c r="L151"/>
      <c r="M151"/>
      <c r="N151"/>
      <c r="O151"/>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15"/>
      <c r="AY151" s="13"/>
      <c r="AZ151" s="283"/>
      <c r="BA151" s="283"/>
      <c r="BB151" s="283"/>
      <c r="BC151" s="283"/>
      <c r="BD151" s="283"/>
      <c r="BE151" s="283"/>
      <c r="BF151" s="283"/>
      <c r="BG151" s="283"/>
      <c r="BH151" s="283"/>
      <c r="BI151" s="283"/>
      <c r="BJ151" s="283"/>
      <c r="BK151" s="16"/>
      <c r="BL151" s="16"/>
      <c r="BM151" s="16"/>
      <c r="BN151" s="16"/>
      <c r="BO151" s="16"/>
      <c r="BP151" s="16"/>
      <c r="BQ151" s="16"/>
      <c r="BR151" s="16"/>
      <c r="BS151" s="16"/>
      <c r="BT151" s="16"/>
      <c r="BU151" s="16"/>
      <c r="BV151" s="16"/>
      <c r="BW151" s="16"/>
      <c r="BX151" s="16"/>
      <c r="BY151" s="16"/>
      <c r="BZ151" s="16"/>
      <c r="CA151" s="16"/>
      <c r="CB151" s="16"/>
      <c r="CC151" s="16"/>
      <c r="CD151" s="16"/>
      <c r="CE151" s="16"/>
      <c r="CF151" s="16"/>
      <c r="CG151" s="16"/>
      <c r="CH151" s="16"/>
      <c r="CI151" s="16"/>
      <c r="CJ151" s="16"/>
      <c r="CK151" s="16"/>
      <c r="CL151" s="16"/>
      <c r="CM151" s="16"/>
    </row>
    <row r="152" spans="1:91" s="3" customFormat="1" hidden="1" x14ac:dyDescent="0.25">
      <c r="A152"/>
      <c r="B152"/>
      <c r="C152"/>
      <c r="D152" s="5"/>
      <c r="E152"/>
      <c r="F152"/>
      <c r="G152"/>
      <c r="H152"/>
      <c r="I152"/>
      <c r="J152"/>
      <c r="K152"/>
      <c r="L152"/>
      <c r="M152"/>
      <c r="N152"/>
      <c r="O152"/>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15"/>
      <c r="AY152" s="13"/>
      <c r="AZ152" s="283"/>
      <c r="BA152" s="283"/>
      <c r="BB152" s="283"/>
      <c r="BC152" s="283"/>
      <c r="BD152" s="283"/>
      <c r="BE152" s="283"/>
      <c r="BF152" s="283"/>
      <c r="BG152" s="283"/>
      <c r="BH152" s="283"/>
      <c r="BI152" s="283"/>
      <c r="BJ152" s="283"/>
      <c r="BK152" s="16"/>
      <c r="BL152" s="16"/>
      <c r="BM152" s="16"/>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c r="CK152" s="16"/>
      <c r="CL152" s="16"/>
      <c r="CM152" s="16"/>
    </row>
    <row r="153" spans="1:91" s="3" customFormat="1" hidden="1" x14ac:dyDescent="0.25">
      <c r="A153"/>
      <c r="B153"/>
      <c r="C153"/>
      <c r="D153" s="5"/>
      <c r="E153"/>
      <c r="F153"/>
      <c r="G153"/>
      <c r="H153"/>
      <c r="I153"/>
      <c r="J153"/>
      <c r="K153"/>
      <c r="L153"/>
      <c r="M153"/>
      <c r="N153"/>
      <c r="O153"/>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15"/>
      <c r="AY153" s="13"/>
      <c r="AZ153" s="283"/>
      <c r="BA153" s="283"/>
      <c r="BB153" s="283"/>
      <c r="BC153" s="283"/>
      <c r="BD153" s="283"/>
      <c r="BE153" s="283"/>
      <c r="BF153" s="283"/>
      <c r="BG153" s="283"/>
      <c r="BH153" s="283"/>
      <c r="BI153" s="283"/>
      <c r="BJ153" s="283"/>
      <c r="BK153" s="16"/>
      <c r="BL153" s="16"/>
      <c r="BM153" s="16"/>
      <c r="BN153" s="16"/>
      <c r="BO153" s="16"/>
      <c r="BP153" s="16"/>
      <c r="BQ153" s="16"/>
      <c r="BR153" s="16"/>
      <c r="BS153" s="16"/>
      <c r="BT153" s="16"/>
      <c r="BU153" s="16"/>
      <c r="BV153" s="16"/>
      <c r="BW153" s="16"/>
      <c r="BX153" s="16"/>
      <c r="BY153" s="16"/>
      <c r="BZ153" s="16"/>
      <c r="CA153" s="16"/>
      <c r="CB153" s="16"/>
      <c r="CC153" s="16"/>
      <c r="CD153" s="16"/>
      <c r="CE153" s="16"/>
      <c r="CF153" s="16"/>
      <c r="CG153" s="16"/>
      <c r="CH153" s="16"/>
      <c r="CI153" s="16"/>
      <c r="CJ153" s="16"/>
      <c r="CK153" s="16"/>
      <c r="CL153" s="16"/>
      <c r="CM153" s="16"/>
    </row>
    <row r="154" spans="1:91" s="3" customFormat="1" hidden="1" x14ac:dyDescent="0.25">
      <c r="A154"/>
      <c r="B154"/>
      <c r="C154"/>
      <c r="D154" s="5"/>
      <c r="E154"/>
      <c r="F154"/>
      <c r="G154"/>
      <c r="H154"/>
      <c r="I154"/>
      <c r="J154"/>
      <c r="K154"/>
      <c r="L154"/>
      <c r="M154"/>
      <c r="N154"/>
      <c r="O154"/>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15"/>
      <c r="AY154" s="13"/>
      <c r="AZ154" s="283"/>
      <c r="BA154" s="283"/>
      <c r="BB154" s="283"/>
      <c r="BC154" s="283"/>
      <c r="BD154" s="283"/>
      <c r="BE154" s="283"/>
      <c r="BF154" s="283"/>
      <c r="BG154" s="283"/>
      <c r="BH154" s="283"/>
      <c r="BI154" s="283"/>
      <c r="BJ154" s="283"/>
      <c r="BK154" s="16"/>
      <c r="BL154" s="16"/>
      <c r="BM154" s="16"/>
      <c r="BN154" s="16"/>
      <c r="BO154" s="16"/>
      <c r="BP154" s="16"/>
      <c r="BQ154" s="16"/>
      <c r="BR154" s="16"/>
      <c r="BS154" s="16"/>
      <c r="BT154" s="16"/>
      <c r="BU154" s="16"/>
      <c r="BV154" s="16"/>
      <c r="BW154" s="16"/>
      <c r="BX154" s="16"/>
      <c r="BY154" s="16"/>
      <c r="BZ154" s="16"/>
      <c r="CA154" s="16"/>
      <c r="CB154" s="16"/>
      <c r="CC154" s="16"/>
      <c r="CD154" s="16"/>
      <c r="CE154" s="16"/>
      <c r="CF154" s="16"/>
      <c r="CG154" s="16"/>
      <c r="CH154" s="16"/>
      <c r="CI154" s="16"/>
      <c r="CJ154" s="16"/>
      <c r="CK154" s="16"/>
      <c r="CL154" s="16"/>
      <c r="CM154" s="16"/>
    </row>
    <row r="155" spans="1:91" s="3" customFormat="1" hidden="1" x14ac:dyDescent="0.25">
      <c r="A155"/>
      <c r="B155"/>
      <c r="C155"/>
      <c r="D155" s="5"/>
      <c r="E155"/>
      <c r="F155"/>
      <c r="G155"/>
      <c r="H155"/>
      <c r="I155"/>
      <c r="J155"/>
      <c r="K155"/>
      <c r="L155"/>
      <c r="M155"/>
      <c r="N155"/>
      <c r="O155"/>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15"/>
      <c r="AY155" s="13"/>
      <c r="AZ155" s="283"/>
      <c r="BA155" s="283"/>
      <c r="BB155" s="283"/>
      <c r="BC155" s="283"/>
      <c r="BD155" s="283"/>
      <c r="BE155" s="283"/>
      <c r="BF155" s="283"/>
      <c r="BG155" s="283"/>
      <c r="BH155" s="283"/>
      <c r="BI155" s="283"/>
      <c r="BJ155" s="283"/>
      <c r="BK155" s="16"/>
      <c r="BL155" s="16"/>
      <c r="BM155" s="16"/>
      <c r="BN155" s="16"/>
      <c r="BO155" s="16"/>
      <c r="BP155" s="16"/>
      <c r="BQ155" s="16"/>
      <c r="BR155" s="16"/>
      <c r="BS155" s="16"/>
      <c r="BT155" s="16"/>
      <c r="BU155" s="16"/>
      <c r="BV155" s="16"/>
      <c r="BW155" s="16"/>
      <c r="BX155" s="16"/>
      <c r="BY155" s="16"/>
      <c r="BZ155" s="16"/>
      <c r="CA155" s="16"/>
      <c r="CB155" s="16"/>
      <c r="CC155" s="16"/>
      <c r="CD155" s="16"/>
      <c r="CE155" s="16"/>
      <c r="CF155" s="16"/>
      <c r="CG155" s="16"/>
      <c r="CH155" s="16"/>
      <c r="CI155" s="16"/>
      <c r="CJ155" s="16"/>
      <c r="CK155" s="16"/>
      <c r="CL155" s="16"/>
      <c r="CM155" s="16"/>
    </row>
    <row r="156" spans="1:91" s="3" customFormat="1" hidden="1" x14ac:dyDescent="0.25">
      <c r="A156"/>
      <c r="B156"/>
      <c r="C156"/>
      <c r="D156" s="5"/>
      <c r="E156"/>
      <c r="F156"/>
      <c r="G156"/>
      <c r="H156"/>
      <c r="I156"/>
      <c r="J156"/>
      <c r="K156"/>
      <c r="L156"/>
      <c r="M156"/>
      <c r="N156"/>
      <c r="O15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15"/>
      <c r="AY156" s="13"/>
      <c r="AZ156" s="283"/>
      <c r="BA156" s="283"/>
      <c r="BB156" s="283"/>
      <c r="BC156" s="283"/>
      <c r="BD156" s="283"/>
      <c r="BE156" s="283"/>
      <c r="BF156" s="283"/>
      <c r="BG156" s="283"/>
      <c r="BH156" s="283"/>
      <c r="BI156" s="283"/>
      <c r="BJ156" s="283"/>
      <c r="BK156" s="16"/>
      <c r="BL156" s="16"/>
      <c r="BM156" s="16"/>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c r="CM156" s="16"/>
    </row>
    <row r="157" spans="1:91" s="3" customFormat="1" hidden="1" x14ac:dyDescent="0.25">
      <c r="A157"/>
      <c r="B157"/>
      <c r="C157"/>
      <c r="D157" s="5"/>
      <c r="E157"/>
      <c r="F157"/>
      <c r="G157"/>
      <c r="H157"/>
      <c r="I157"/>
      <c r="J157"/>
      <c r="K157"/>
      <c r="L157"/>
      <c r="M157"/>
      <c r="N157"/>
      <c r="O157"/>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15"/>
      <c r="AY157" s="13"/>
      <c r="AZ157" s="283"/>
      <c r="BA157" s="283"/>
      <c r="BB157" s="283"/>
      <c r="BC157" s="283"/>
      <c r="BD157" s="283"/>
      <c r="BE157" s="283"/>
      <c r="BF157" s="283"/>
      <c r="BG157" s="283"/>
      <c r="BH157" s="283"/>
      <c r="BI157" s="283"/>
      <c r="BJ157" s="283"/>
      <c r="BK157" s="16"/>
      <c r="BL157" s="16"/>
      <c r="BM157" s="16"/>
      <c r="BN157" s="16"/>
      <c r="BO157" s="16"/>
      <c r="BP157" s="16"/>
      <c r="BQ157" s="16"/>
      <c r="BR157" s="16"/>
      <c r="BS157" s="16"/>
      <c r="BT157" s="16"/>
      <c r="BU157" s="16"/>
      <c r="BV157" s="16"/>
      <c r="BW157" s="16"/>
      <c r="BX157" s="16"/>
      <c r="BY157" s="16"/>
      <c r="BZ157" s="16"/>
      <c r="CA157" s="16"/>
      <c r="CB157" s="16"/>
      <c r="CC157" s="16"/>
      <c r="CD157" s="16"/>
      <c r="CE157" s="16"/>
      <c r="CF157" s="16"/>
      <c r="CG157" s="16"/>
      <c r="CH157" s="16"/>
      <c r="CI157" s="16"/>
      <c r="CJ157" s="16"/>
      <c r="CK157" s="16"/>
      <c r="CL157" s="16"/>
      <c r="CM157" s="16"/>
    </row>
    <row r="158" spans="1:91" s="3" customFormat="1" hidden="1" x14ac:dyDescent="0.25">
      <c r="A158"/>
      <c r="B158"/>
      <c r="C158"/>
      <c r="D158" s="5"/>
      <c r="E158"/>
      <c r="F158"/>
      <c r="G158"/>
      <c r="H158"/>
      <c r="I158"/>
      <c r="J158"/>
      <c r="K158"/>
      <c r="L158"/>
      <c r="M158"/>
      <c r="N158"/>
      <c r="O158"/>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15"/>
      <c r="AY158" s="13"/>
      <c r="AZ158" s="283"/>
      <c r="BA158" s="283"/>
      <c r="BB158" s="283"/>
      <c r="BC158" s="283"/>
      <c r="BD158" s="283"/>
      <c r="BE158" s="283"/>
      <c r="BF158" s="283"/>
      <c r="BG158" s="283"/>
      <c r="BH158" s="283"/>
      <c r="BI158" s="283"/>
      <c r="BJ158" s="283"/>
      <c r="BK158" s="16"/>
      <c r="BL158" s="16"/>
      <c r="BM158" s="16"/>
      <c r="BN158" s="16"/>
      <c r="BO158" s="16"/>
      <c r="BP158" s="16"/>
      <c r="BQ158" s="16"/>
      <c r="BR158" s="16"/>
      <c r="BS158" s="16"/>
      <c r="BT158" s="16"/>
      <c r="BU158" s="16"/>
      <c r="BV158" s="16"/>
      <c r="BW158" s="16"/>
      <c r="BX158" s="16"/>
      <c r="BY158" s="16"/>
      <c r="BZ158" s="16"/>
      <c r="CA158" s="16"/>
      <c r="CB158" s="16"/>
      <c r="CC158" s="16"/>
      <c r="CD158" s="16"/>
      <c r="CE158" s="16"/>
      <c r="CF158" s="16"/>
      <c r="CG158" s="16"/>
      <c r="CH158" s="16"/>
      <c r="CI158" s="16"/>
      <c r="CJ158" s="16"/>
      <c r="CK158" s="16"/>
      <c r="CL158" s="16"/>
      <c r="CM158" s="16"/>
    </row>
    <row r="159" spans="1:91" s="3" customFormat="1" hidden="1" x14ac:dyDescent="0.25">
      <c r="A159"/>
      <c r="B159"/>
      <c r="C159"/>
      <c r="D159" s="5"/>
      <c r="E159"/>
      <c r="F159"/>
      <c r="G159"/>
      <c r="H159"/>
      <c r="I159"/>
      <c r="J159"/>
      <c r="K159"/>
      <c r="L159"/>
      <c r="M159"/>
      <c r="N159"/>
      <c r="O159"/>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15"/>
      <c r="AY159" s="13"/>
      <c r="AZ159" s="283"/>
      <c r="BA159" s="283"/>
      <c r="BB159" s="283"/>
      <c r="BC159" s="283"/>
      <c r="BD159" s="283"/>
      <c r="BE159" s="283"/>
      <c r="BF159" s="283"/>
      <c r="BG159" s="283"/>
      <c r="BH159" s="283"/>
      <c r="BI159" s="283"/>
      <c r="BJ159" s="283"/>
      <c r="BK159" s="16"/>
      <c r="BL159" s="16"/>
      <c r="BM159" s="16"/>
      <c r="BN159" s="16"/>
      <c r="BO159" s="16"/>
      <c r="BP159" s="16"/>
      <c r="BQ159" s="16"/>
      <c r="BR159" s="16"/>
      <c r="BS159" s="16"/>
      <c r="BT159" s="16"/>
      <c r="BU159" s="16"/>
      <c r="BV159" s="16"/>
      <c r="BW159" s="16"/>
      <c r="BX159" s="16"/>
      <c r="BY159" s="16"/>
      <c r="BZ159" s="16"/>
      <c r="CA159" s="16"/>
      <c r="CB159" s="16"/>
      <c r="CC159" s="16"/>
      <c r="CD159" s="16"/>
      <c r="CE159" s="16"/>
      <c r="CF159" s="16"/>
      <c r="CG159" s="16"/>
      <c r="CH159" s="16"/>
      <c r="CI159" s="16"/>
      <c r="CJ159" s="16"/>
      <c r="CK159" s="16"/>
      <c r="CL159" s="16"/>
      <c r="CM159" s="16"/>
    </row>
    <row r="160" spans="1:91" s="3" customFormat="1" hidden="1" x14ac:dyDescent="0.25">
      <c r="A160"/>
      <c r="B160"/>
      <c r="C160"/>
      <c r="D160" s="5"/>
      <c r="E160"/>
      <c r="F160"/>
      <c r="G160"/>
      <c r="H160"/>
      <c r="I160"/>
      <c r="J160"/>
      <c r="K160"/>
      <c r="L160"/>
      <c r="M160"/>
      <c r="N160"/>
      <c r="O160"/>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15"/>
      <c r="AY160" s="13"/>
      <c r="AZ160" s="283"/>
      <c r="BA160" s="283"/>
      <c r="BB160" s="283"/>
      <c r="BC160" s="283"/>
      <c r="BD160" s="283"/>
      <c r="BE160" s="283"/>
      <c r="BF160" s="283"/>
      <c r="BG160" s="283"/>
      <c r="BH160" s="283"/>
      <c r="BI160" s="283"/>
      <c r="BJ160" s="283"/>
      <c r="BK160" s="16"/>
      <c r="BL160" s="16"/>
      <c r="BM160" s="16"/>
      <c r="BN160" s="16"/>
      <c r="BO160" s="16"/>
      <c r="BP160" s="16"/>
      <c r="BQ160" s="16"/>
      <c r="BR160" s="16"/>
      <c r="BS160" s="16"/>
      <c r="BT160" s="16"/>
      <c r="BU160" s="16"/>
      <c r="BV160" s="16"/>
      <c r="BW160" s="16"/>
      <c r="BX160" s="16"/>
      <c r="BY160" s="16"/>
      <c r="BZ160" s="16"/>
      <c r="CA160" s="16"/>
      <c r="CB160" s="16"/>
      <c r="CC160" s="16"/>
      <c r="CD160" s="16"/>
      <c r="CE160" s="16"/>
      <c r="CF160" s="16"/>
      <c r="CG160" s="16"/>
      <c r="CH160" s="16"/>
      <c r="CI160" s="16"/>
      <c r="CJ160" s="16"/>
      <c r="CK160" s="16"/>
      <c r="CL160" s="16"/>
      <c r="CM160" s="16"/>
    </row>
    <row r="161" spans="1:91" s="3" customFormat="1" hidden="1" x14ac:dyDescent="0.25">
      <c r="A161"/>
      <c r="B161"/>
      <c r="C161"/>
      <c r="D161" s="5"/>
      <c r="E161"/>
      <c r="F161"/>
      <c r="G161"/>
      <c r="H161"/>
      <c r="I161"/>
      <c r="J161"/>
      <c r="K161"/>
      <c r="L161"/>
      <c r="M161"/>
      <c r="N161"/>
      <c r="O161"/>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15"/>
      <c r="AY161" s="13"/>
      <c r="AZ161" s="283"/>
      <c r="BA161" s="283"/>
      <c r="BB161" s="283"/>
      <c r="BC161" s="283"/>
      <c r="BD161" s="283"/>
      <c r="BE161" s="283"/>
      <c r="BF161" s="283"/>
      <c r="BG161" s="283"/>
      <c r="BH161" s="283"/>
      <c r="BI161" s="283"/>
      <c r="BJ161" s="283"/>
      <c r="BK161" s="16"/>
      <c r="BL161" s="16"/>
      <c r="BM161" s="16"/>
      <c r="BN161" s="16"/>
      <c r="BO161" s="16"/>
      <c r="BP161" s="16"/>
      <c r="BQ161" s="16"/>
      <c r="BR161" s="16"/>
      <c r="BS161" s="16"/>
      <c r="BT161" s="16"/>
      <c r="BU161" s="16"/>
      <c r="BV161" s="16"/>
      <c r="BW161" s="16"/>
      <c r="BX161" s="16"/>
      <c r="BY161" s="16"/>
      <c r="BZ161" s="16"/>
      <c r="CA161" s="16"/>
      <c r="CB161" s="16"/>
      <c r="CC161" s="16"/>
      <c r="CD161" s="16"/>
      <c r="CE161" s="16"/>
      <c r="CF161" s="16"/>
      <c r="CG161" s="16"/>
      <c r="CH161" s="16"/>
      <c r="CI161" s="16"/>
      <c r="CJ161" s="16"/>
      <c r="CK161" s="16"/>
      <c r="CL161" s="16"/>
      <c r="CM161" s="16"/>
    </row>
    <row r="162" spans="1:91" s="3" customFormat="1" hidden="1" x14ac:dyDescent="0.25">
      <c r="A162"/>
      <c r="B162"/>
      <c r="C162"/>
      <c r="D162" s="5"/>
      <c r="E162"/>
      <c r="F162"/>
      <c r="G162"/>
      <c r="H162"/>
      <c r="I162"/>
      <c r="J162"/>
      <c r="K162"/>
      <c r="L162"/>
      <c r="M162"/>
      <c r="N162"/>
      <c r="O162"/>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15"/>
      <c r="AY162" s="13"/>
      <c r="AZ162" s="283"/>
      <c r="BA162" s="283"/>
      <c r="BB162" s="283"/>
      <c r="BC162" s="283"/>
      <c r="BD162" s="283"/>
      <c r="BE162" s="283"/>
      <c r="BF162" s="283"/>
      <c r="BG162" s="283"/>
      <c r="BH162" s="283"/>
      <c r="BI162" s="283"/>
      <c r="BJ162" s="283"/>
      <c r="BK162" s="16"/>
      <c r="BL162" s="16"/>
      <c r="BM162" s="16"/>
      <c r="BN162" s="16"/>
      <c r="BO162" s="16"/>
      <c r="BP162" s="16"/>
      <c r="BQ162" s="16"/>
      <c r="BR162" s="16"/>
      <c r="BS162" s="16"/>
      <c r="BT162" s="16"/>
      <c r="BU162" s="16"/>
      <c r="BV162" s="16"/>
      <c r="BW162" s="16"/>
      <c r="BX162" s="16"/>
      <c r="BY162" s="16"/>
      <c r="BZ162" s="16"/>
      <c r="CA162" s="16"/>
      <c r="CB162" s="16"/>
      <c r="CC162" s="16"/>
      <c r="CD162" s="16"/>
      <c r="CE162" s="16"/>
      <c r="CF162" s="16"/>
      <c r="CG162" s="16"/>
      <c r="CH162" s="16"/>
      <c r="CI162" s="16"/>
      <c r="CJ162" s="16"/>
      <c r="CK162" s="16"/>
      <c r="CL162" s="16"/>
      <c r="CM162" s="16"/>
    </row>
    <row r="163" spans="1:91" s="3" customFormat="1" hidden="1" x14ac:dyDescent="0.25">
      <c r="A163"/>
      <c r="B163"/>
      <c r="C163"/>
      <c r="D163" s="5"/>
      <c r="E163"/>
      <c r="F163"/>
      <c r="G163"/>
      <c r="H163"/>
      <c r="I163"/>
      <c r="J163"/>
      <c r="K163"/>
      <c r="L163"/>
      <c r="M163"/>
      <c r="N163"/>
      <c r="O163"/>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15"/>
      <c r="AY163" s="13"/>
      <c r="AZ163" s="283"/>
      <c r="BA163" s="283"/>
      <c r="BB163" s="283"/>
      <c r="BC163" s="283"/>
      <c r="BD163" s="283"/>
      <c r="BE163" s="283"/>
      <c r="BF163" s="283"/>
      <c r="BG163" s="283"/>
      <c r="BH163" s="283"/>
      <c r="BI163" s="283"/>
      <c r="BJ163" s="283"/>
      <c r="BK163" s="16"/>
      <c r="BL163" s="16"/>
      <c r="BM163" s="16"/>
      <c r="BN163" s="16"/>
      <c r="BO163" s="16"/>
      <c r="BP163" s="16"/>
      <c r="BQ163" s="16"/>
      <c r="BR163" s="16"/>
      <c r="BS163" s="16"/>
      <c r="BT163" s="16"/>
      <c r="BU163" s="16"/>
      <c r="BV163" s="16"/>
      <c r="BW163" s="16"/>
      <c r="BX163" s="16"/>
      <c r="BY163" s="16"/>
      <c r="BZ163" s="16"/>
      <c r="CA163" s="16"/>
      <c r="CB163" s="16"/>
      <c r="CC163" s="16"/>
      <c r="CD163" s="16"/>
      <c r="CE163" s="16"/>
      <c r="CF163" s="16"/>
      <c r="CG163" s="16"/>
      <c r="CH163" s="16"/>
      <c r="CI163" s="16"/>
      <c r="CJ163" s="16"/>
      <c r="CK163" s="16"/>
      <c r="CL163" s="16"/>
      <c r="CM163" s="16"/>
    </row>
    <row r="164" spans="1:91" s="3" customFormat="1" hidden="1" x14ac:dyDescent="0.25">
      <c r="A164"/>
      <c r="B164"/>
      <c r="C164"/>
      <c r="D164" s="5"/>
      <c r="E164"/>
      <c r="F164"/>
      <c r="G164"/>
      <c r="H164"/>
      <c r="I164"/>
      <c r="J164"/>
      <c r="K164"/>
      <c r="L164"/>
      <c r="M164"/>
      <c r="N164"/>
      <c r="O164"/>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15"/>
      <c r="AY164" s="13"/>
      <c r="AZ164" s="283"/>
      <c r="BA164" s="283"/>
      <c r="BB164" s="283"/>
      <c r="BC164" s="283"/>
      <c r="BD164" s="283"/>
      <c r="BE164" s="283"/>
      <c r="BF164" s="283"/>
      <c r="BG164" s="283"/>
      <c r="BH164" s="283"/>
      <c r="BI164" s="283"/>
      <c r="BJ164" s="283"/>
      <c r="BK164" s="16"/>
      <c r="BL164" s="16"/>
      <c r="BM164" s="16"/>
      <c r="BN164" s="16"/>
      <c r="BO164" s="16"/>
      <c r="BP164" s="16"/>
      <c r="BQ164" s="16"/>
      <c r="BR164" s="16"/>
      <c r="BS164" s="16"/>
      <c r="BT164" s="16"/>
      <c r="BU164" s="16"/>
      <c r="BV164" s="16"/>
      <c r="BW164" s="16"/>
      <c r="BX164" s="16"/>
      <c r="BY164" s="16"/>
      <c r="BZ164" s="16"/>
      <c r="CA164" s="16"/>
      <c r="CB164" s="16"/>
      <c r="CC164" s="16"/>
      <c r="CD164" s="16"/>
      <c r="CE164" s="16"/>
      <c r="CF164" s="16"/>
      <c r="CG164" s="16"/>
      <c r="CH164" s="16"/>
      <c r="CI164" s="16"/>
      <c r="CJ164" s="16"/>
      <c r="CK164" s="16"/>
      <c r="CL164" s="16"/>
      <c r="CM164" s="16"/>
    </row>
    <row r="165" spans="1:91" s="3" customFormat="1" hidden="1" x14ac:dyDescent="0.25">
      <c r="A165"/>
      <c r="B165"/>
      <c r="C165"/>
      <c r="D165" s="5"/>
      <c r="E165"/>
      <c r="F165"/>
      <c r="G165"/>
      <c r="H165"/>
      <c r="I165"/>
      <c r="J165"/>
      <c r="K165"/>
      <c r="L165"/>
      <c r="M165"/>
      <c r="N165"/>
      <c r="O165"/>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15"/>
      <c r="AY165" s="13"/>
      <c r="AZ165" s="283"/>
      <c r="BA165" s="283"/>
      <c r="BB165" s="283"/>
      <c r="BC165" s="283"/>
      <c r="BD165" s="283"/>
      <c r="BE165" s="283"/>
      <c r="BF165" s="283"/>
      <c r="BG165" s="283"/>
      <c r="BH165" s="283"/>
      <c r="BI165" s="283"/>
      <c r="BJ165" s="283"/>
      <c r="BK165" s="16"/>
      <c r="BL165" s="16"/>
      <c r="BM165" s="16"/>
      <c r="BN165" s="16"/>
      <c r="BO165" s="16"/>
      <c r="BP165" s="16"/>
      <c r="BQ165" s="16"/>
      <c r="BR165" s="16"/>
      <c r="BS165" s="16"/>
      <c r="BT165" s="16"/>
      <c r="BU165" s="16"/>
      <c r="BV165" s="16"/>
      <c r="BW165" s="16"/>
      <c r="BX165" s="16"/>
      <c r="BY165" s="16"/>
      <c r="BZ165" s="16"/>
      <c r="CA165" s="16"/>
      <c r="CB165" s="16"/>
      <c r="CC165" s="16"/>
      <c r="CD165" s="16"/>
      <c r="CE165" s="16"/>
      <c r="CF165" s="16"/>
      <c r="CG165" s="16"/>
      <c r="CH165" s="16"/>
      <c r="CI165" s="16"/>
      <c r="CJ165" s="16"/>
      <c r="CK165" s="16"/>
      <c r="CL165" s="16"/>
      <c r="CM165" s="16"/>
    </row>
    <row r="166" spans="1:91" s="3" customFormat="1" hidden="1" x14ac:dyDescent="0.25">
      <c r="A166"/>
      <c r="B166"/>
      <c r="C166"/>
      <c r="D166" s="5"/>
      <c r="E166"/>
      <c r="F166"/>
      <c r="G166"/>
      <c r="H166"/>
      <c r="I166"/>
      <c r="J166"/>
      <c r="K166"/>
      <c r="L166"/>
      <c r="M166"/>
      <c r="N166"/>
      <c r="O16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15"/>
      <c r="AY166" s="13"/>
      <c r="AZ166" s="283"/>
      <c r="BA166" s="283"/>
      <c r="BB166" s="283"/>
      <c r="BC166" s="283"/>
      <c r="BD166" s="283"/>
      <c r="BE166" s="283"/>
      <c r="BF166" s="283"/>
      <c r="BG166" s="283"/>
      <c r="BH166" s="283"/>
      <c r="BI166" s="283"/>
      <c r="BJ166" s="283"/>
      <c r="BK166" s="16"/>
      <c r="BL166" s="16"/>
      <c r="BM166" s="16"/>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c r="CM166" s="16"/>
    </row>
    <row r="167" spans="1:91" s="3" customFormat="1" hidden="1" x14ac:dyDescent="0.25">
      <c r="A167"/>
      <c r="B167"/>
      <c r="C167"/>
      <c r="D167" s="5"/>
      <c r="E167"/>
      <c r="F167"/>
      <c r="G167"/>
      <c r="H167"/>
      <c r="I167"/>
      <c r="J167"/>
      <c r="K167"/>
      <c r="L167"/>
      <c r="M167"/>
      <c r="N167"/>
      <c r="O167"/>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15"/>
      <c r="AY167" s="13"/>
      <c r="AZ167" s="283"/>
      <c r="BA167" s="283"/>
      <c r="BB167" s="283"/>
      <c r="BC167" s="283"/>
      <c r="BD167" s="283"/>
      <c r="BE167" s="283"/>
      <c r="BF167" s="283"/>
      <c r="BG167" s="283"/>
      <c r="BH167" s="283"/>
      <c r="BI167" s="283"/>
      <c r="BJ167" s="283"/>
      <c r="BK167" s="16"/>
      <c r="BL167" s="16"/>
      <c r="BM167" s="16"/>
      <c r="BN167" s="16"/>
      <c r="BO167" s="16"/>
      <c r="BP167" s="16"/>
      <c r="BQ167" s="16"/>
      <c r="BR167" s="16"/>
      <c r="BS167" s="16"/>
      <c r="BT167" s="16"/>
      <c r="BU167" s="16"/>
      <c r="BV167" s="16"/>
      <c r="BW167" s="16"/>
      <c r="BX167" s="16"/>
      <c r="BY167" s="16"/>
      <c r="BZ167" s="16"/>
      <c r="CA167" s="16"/>
      <c r="CB167" s="16"/>
      <c r="CC167" s="16"/>
      <c r="CD167" s="16"/>
      <c r="CE167" s="16"/>
      <c r="CF167" s="16"/>
      <c r="CG167" s="16"/>
      <c r="CH167" s="16"/>
      <c r="CI167" s="16"/>
      <c r="CJ167" s="16"/>
      <c r="CK167" s="16"/>
      <c r="CL167" s="16"/>
      <c r="CM167" s="16"/>
    </row>
    <row r="168" spans="1:91" s="3" customFormat="1" hidden="1" x14ac:dyDescent="0.25">
      <c r="A168"/>
      <c r="B168"/>
      <c r="C168"/>
      <c r="D168" s="5"/>
      <c r="E168"/>
      <c r="F168"/>
      <c r="G168"/>
      <c r="H168"/>
      <c r="I168"/>
      <c r="J168"/>
      <c r="K168"/>
      <c r="L168"/>
      <c r="M168"/>
      <c r="N168"/>
      <c r="O168"/>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15"/>
      <c r="AY168" s="13"/>
      <c r="AZ168" s="283"/>
      <c r="BA168" s="283"/>
      <c r="BB168" s="283"/>
      <c r="BC168" s="283"/>
      <c r="BD168" s="283"/>
      <c r="BE168" s="283"/>
      <c r="BF168" s="283"/>
      <c r="BG168" s="283"/>
      <c r="BH168" s="283"/>
      <c r="BI168" s="283"/>
      <c r="BJ168" s="283"/>
      <c r="BK168" s="16"/>
      <c r="BL168" s="16"/>
      <c r="BM168" s="16"/>
      <c r="BN168" s="16"/>
      <c r="BO168" s="16"/>
      <c r="BP168" s="16"/>
      <c r="BQ168" s="16"/>
      <c r="BR168" s="16"/>
      <c r="BS168" s="16"/>
      <c r="BT168" s="16"/>
      <c r="BU168" s="16"/>
      <c r="BV168" s="16"/>
      <c r="BW168" s="16"/>
      <c r="BX168" s="16"/>
      <c r="BY168" s="16"/>
      <c r="BZ168" s="16"/>
      <c r="CA168" s="16"/>
      <c r="CB168" s="16"/>
      <c r="CC168" s="16"/>
      <c r="CD168" s="16"/>
      <c r="CE168" s="16"/>
      <c r="CF168" s="16"/>
      <c r="CG168" s="16"/>
      <c r="CH168" s="16"/>
      <c r="CI168" s="16"/>
      <c r="CJ168" s="16"/>
      <c r="CK168" s="16"/>
      <c r="CL168" s="16"/>
      <c r="CM168" s="16"/>
    </row>
    <row r="169" spans="1:91" s="3" customFormat="1" hidden="1" x14ac:dyDescent="0.25">
      <c r="A169"/>
      <c r="B169"/>
      <c r="C169"/>
      <c r="D169" s="5"/>
      <c r="E169"/>
      <c r="F169"/>
      <c r="G169"/>
      <c r="H169"/>
      <c r="I169"/>
      <c r="J169"/>
      <c r="K169"/>
      <c r="L169"/>
      <c r="M169"/>
      <c r="N169"/>
      <c r="O169"/>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15"/>
      <c r="AY169" s="13"/>
      <c r="AZ169" s="283"/>
      <c r="BA169" s="283"/>
      <c r="BB169" s="283"/>
      <c r="BC169" s="283"/>
      <c r="BD169" s="283"/>
      <c r="BE169" s="283"/>
      <c r="BF169" s="283"/>
      <c r="BG169" s="283"/>
      <c r="BH169" s="283"/>
      <c r="BI169" s="283"/>
      <c r="BJ169" s="283"/>
      <c r="BK169" s="16"/>
      <c r="BL169" s="16"/>
      <c r="BM169" s="16"/>
      <c r="BN169" s="16"/>
      <c r="BO169" s="16"/>
      <c r="BP169" s="16"/>
      <c r="BQ169" s="16"/>
      <c r="BR169" s="16"/>
      <c r="BS169" s="16"/>
      <c r="BT169" s="16"/>
      <c r="BU169" s="16"/>
      <c r="BV169" s="16"/>
      <c r="BW169" s="16"/>
      <c r="BX169" s="16"/>
      <c r="BY169" s="16"/>
      <c r="BZ169" s="16"/>
      <c r="CA169" s="16"/>
      <c r="CB169" s="16"/>
      <c r="CC169" s="16"/>
      <c r="CD169" s="16"/>
      <c r="CE169" s="16"/>
      <c r="CF169" s="16"/>
      <c r="CG169" s="16"/>
      <c r="CH169" s="16"/>
      <c r="CI169" s="16"/>
      <c r="CJ169" s="16"/>
      <c r="CK169" s="16"/>
      <c r="CL169" s="16"/>
      <c r="CM169" s="16"/>
    </row>
    <row r="170" spans="1:91" s="3" customFormat="1" hidden="1" x14ac:dyDescent="0.25">
      <c r="A170"/>
      <c r="B170"/>
      <c r="C170"/>
      <c r="D170" s="5"/>
      <c r="E170"/>
      <c r="F170"/>
      <c r="G170"/>
      <c r="H170"/>
      <c r="I170"/>
      <c r="J170"/>
      <c r="K170"/>
      <c r="L170"/>
      <c r="M170"/>
      <c r="N170"/>
      <c r="O170"/>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15"/>
      <c r="AY170" s="13"/>
      <c r="AZ170" s="283"/>
      <c r="BA170" s="283"/>
      <c r="BB170" s="283"/>
      <c r="BC170" s="283"/>
      <c r="BD170" s="283"/>
      <c r="BE170" s="283"/>
      <c r="BF170" s="283"/>
      <c r="BG170" s="283"/>
      <c r="BH170" s="283"/>
      <c r="BI170" s="283"/>
      <c r="BJ170" s="283"/>
      <c r="BK170" s="16"/>
      <c r="BL170" s="16"/>
      <c r="BM170" s="16"/>
      <c r="BN170" s="16"/>
      <c r="BO170" s="16"/>
      <c r="BP170" s="16"/>
      <c r="BQ170" s="16"/>
      <c r="BR170" s="16"/>
      <c r="BS170" s="16"/>
      <c r="BT170" s="16"/>
      <c r="BU170" s="16"/>
      <c r="BV170" s="16"/>
      <c r="BW170" s="16"/>
      <c r="BX170" s="16"/>
      <c r="BY170" s="16"/>
      <c r="BZ170" s="16"/>
      <c r="CA170" s="16"/>
      <c r="CB170" s="16"/>
      <c r="CC170" s="16"/>
      <c r="CD170" s="16"/>
      <c r="CE170" s="16"/>
      <c r="CF170" s="16"/>
      <c r="CG170" s="16"/>
      <c r="CH170" s="16"/>
      <c r="CI170" s="16"/>
      <c r="CJ170" s="16"/>
      <c r="CK170" s="16"/>
      <c r="CL170" s="16"/>
      <c r="CM170" s="16"/>
    </row>
    <row r="171" spans="1:91" s="3" customFormat="1" hidden="1" x14ac:dyDescent="0.25">
      <c r="A171"/>
      <c r="B171"/>
      <c r="C171"/>
      <c r="D171" s="5"/>
      <c r="E171"/>
      <c r="F171"/>
      <c r="G171"/>
      <c r="H171"/>
      <c r="I171"/>
      <c r="J171"/>
      <c r="K171"/>
      <c r="L171"/>
      <c r="M171"/>
      <c r="N171"/>
      <c r="O171"/>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15"/>
      <c r="AY171" s="13"/>
      <c r="AZ171" s="283"/>
      <c r="BA171" s="283"/>
      <c r="BB171" s="283"/>
      <c r="BC171" s="283"/>
      <c r="BD171" s="283"/>
      <c r="BE171" s="283"/>
      <c r="BF171" s="283"/>
      <c r="BG171" s="283"/>
      <c r="BH171" s="283"/>
      <c r="BI171" s="283"/>
      <c r="BJ171" s="283"/>
      <c r="BK171" s="16"/>
      <c r="BL171" s="16"/>
      <c r="BM171" s="16"/>
      <c r="BN171" s="16"/>
      <c r="BO171" s="16"/>
      <c r="BP171" s="16"/>
      <c r="BQ171" s="16"/>
      <c r="BR171" s="16"/>
      <c r="BS171" s="16"/>
      <c r="BT171" s="16"/>
      <c r="BU171" s="16"/>
      <c r="BV171" s="16"/>
      <c r="BW171" s="16"/>
      <c r="BX171" s="16"/>
      <c r="BY171" s="16"/>
      <c r="BZ171" s="16"/>
      <c r="CA171" s="16"/>
      <c r="CB171" s="16"/>
      <c r="CC171" s="16"/>
      <c r="CD171" s="16"/>
      <c r="CE171" s="16"/>
      <c r="CF171" s="16"/>
      <c r="CG171" s="16"/>
      <c r="CH171" s="16"/>
      <c r="CI171" s="16"/>
      <c r="CJ171" s="16"/>
      <c r="CK171" s="16"/>
      <c r="CL171" s="16"/>
      <c r="CM171" s="16"/>
    </row>
    <row r="172" spans="1:91" s="3" customFormat="1" hidden="1" x14ac:dyDescent="0.25">
      <c r="A172"/>
      <c r="B172"/>
      <c r="C172"/>
      <c r="D172" s="5"/>
      <c r="E172"/>
      <c r="F172"/>
      <c r="G172"/>
      <c r="H172"/>
      <c r="I172"/>
      <c r="J172"/>
      <c r="K172"/>
      <c r="L172"/>
      <c r="M172"/>
      <c r="N172"/>
      <c r="O172"/>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15"/>
      <c r="AY172" s="13"/>
      <c r="AZ172" s="283"/>
      <c r="BA172" s="283"/>
      <c r="BB172" s="283"/>
      <c r="BC172" s="283"/>
      <c r="BD172" s="283"/>
      <c r="BE172" s="283"/>
      <c r="BF172" s="283"/>
      <c r="BG172" s="283"/>
      <c r="BH172" s="283"/>
      <c r="BI172" s="283"/>
      <c r="BJ172" s="283"/>
      <c r="BK172" s="16"/>
      <c r="BL172" s="16"/>
      <c r="BM172" s="16"/>
      <c r="BN172" s="16"/>
      <c r="BO172" s="16"/>
      <c r="BP172" s="16"/>
      <c r="BQ172" s="16"/>
      <c r="BR172" s="16"/>
      <c r="BS172" s="16"/>
      <c r="BT172" s="16"/>
      <c r="BU172" s="16"/>
      <c r="BV172" s="16"/>
      <c r="BW172" s="16"/>
      <c r="BX172" s="16"/>
      <c r="BY172" s="16"/>
      <c r="BZ172" s="16"/>
      <c r="CA172" s="16"/>
      <c r="CB172" s="16"/>
      <c r="CC172" s="16"/>
      <c r="CD172" s="16"/>
      <c r="CE172" s="16"/>
      <c r="CF172" s="16"/>
      <c r="CG172" s="16"/>
      <c r="CH172" s="16"/>
      <c r="CI172" s="16"/>
      <c r="CJ172" s="16"/>
      <c r="CK172" s="16"/>
      <c r="CL172" s="16"/>
      <c r="CM172" s="16"/>
    </row>
    <row r="173" spans="1:91" s="3" customFormat="1" hidden="1" x14ac:dyDescent="0.25">
      <c r="A173"/>
      <c r="B173"/>
      <c r="C173"/>
      <c r="D173" s="5"/>
      <c r="E173"/>
      <c r="F173"/>
      <c r="G173"/>
      <c r="H173"/>
      <c r="I173"/>
      <c r="J173"/>
      <c r="K173"/>
      <c r="L173"/>
      <c r="M173"/>
      <c r="N173"/>
      <c r="O173"/>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15"/>
      <c r="AY173" s="13"/>
      <c r="AZ173" s="283"/>
      <c r="BA173" s="283"/>
      <c r="BB173" s="283"/>
      <c r="BC173" s="283"/>
      <c r="BD173" s="283"/>
      <c r="BE173" s="283"/>
      <c r="BF173" s="283"/>
      <c r="BG173" s="283"/>
      <c r="BH173" s="283"/>
      <c r="BI173" s="283"/>
      <c r="BJ173" s="283"/>
      <c r="BK173" s="16"/>
      <c r="BL173" s="16"/>
      <c r="BM173" s="16"/>
      <c r="BN173" s="16"/>
      <c r="BO173" s="16"/>
      <c r="BP173" s="16"/>
      <c r="BQ173" s="16"/>
      <c r="BR173" s="16"/>
      <c r="BS173" s="16"/>
      <c r="BT173" s="16"/>
      <c r="BU173" s="16"/>
      <c r="BV173" s="16"/>
      <c r="BW173" s="16"/>
      <c r="BX173" s="16"/>
      <c r="BY173" s="16"/>
      <c r="BZ173" s="16"/>
      <c r="CA173" s="16"/>
      <c r="CB173" s="16"/>
      <c r="CC173" s="16"/>
      <c r="CD173" s="16"/>
      <c r="CE173" s="16"/>
      <c r="CF173" s="16"/>
      <c r="CG173" s="16"/>
      <c r="CH173" s="16"/>
      <c r="CI173" s="16"/>
      <c r="CJ173" s="16"/>
      <c r="CK173" s="16"/>
      <c r="CL173" s="16"/>
      <c r="CM173" s="16"/>
    </row>
    <row r="174" spans="1:91" s="3" customFormat="1" hidden="1" x14ac:dyDescent="0.25">
      <c r="A174"/>
      <c r="B174"/>
      <c r="C174"/>
      <c r="D174" s="5"/>
      <c r="E174"/>
      <c r="F174"/>
      <c r="G174"/>
      <c r="H174"/>
      <c r="I174"/>
      <c r="J174"/>
      <c r="K174"/>
      <c r="L174"/>
      <c r="M174"/>
      <c r="N174"/>
      <c r="O174"/>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15"/>
      <c r="AY174" s="13"/>
      <c r="AZ174" s="283"/>
      <c r="BA174" s="283"/>
      <c r="BB174" s="283"/>
      <c r="BC174" s="283"/>
      <c r="BD174" s="283"/>
      <c r="BE174" s="283"/>
      <c r="BF174" s="283"/>
      <c r="BG174" s="283"/>
      <c r="BH174" s="283"/>
      <c r="BI174" s="283"/>
      <c r="BJ174" s="283"/>
      <c r="BK174" s="16"/>
      <c r="BL174" s="16"/>
      <c r="BM174" s="16"/>
      <c r="BN174" s="16"/>
      <c r="BO174" s="16"/>
      <c r="BP174" s="16"/>
      <c r="BQ174" s="16"/>
      <c r="BR174" s="16"/>
      <c r="BS174" s="16"/>
      <c r="BT174" s="16"/>
      <c r="BU174" s="16"/>
      <c r="BV174" s="16"/>
      <c r="BW174" s="16"/>
      <c r="BX174" s="16"/>
      <c r="BY174" s="16"/>
      <c r="BZ174" s="16"/>
      <c r="CA174" s="16"/>
      <c r="CB174" s="16"/>
      <c r="CC174" s="16"/>
      <c r="CD174" s="16"/>
      <c r="CE174" s="16"/>
      <c r="CF174" s="16"/>
      <c r="CG174" s="16"/>
      <c r="CH174" s="16"/>
      <c r="CI174" s="16"/>
      <c r="CJ174" s="16"/>
      <c r="CK174" s="16"/>
      <c r="CL174" s="16"/>
      <c r="CM174" s="16"/>
    </row>
    <row r="175" spans="1:91" s="3" customFormat="1" hidden="1" x14ac:dyDescent="0.25">
      <c r="A175"/>
      <c r="B175"/>
      <c r="C175"/>
      <c r="D175" s="5"/>
      <c r="E175"/>
      <c r="F175"/>
      <c r="G175"/>
      <c r="H175"/>
      <c r="I175"/>
      <c r="J175"/>
      <c r="K175"/>
      <c r="L175"/>
      <c r="M175"/>
      <c r="N175"/>
      <c r="O175"/>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15"/>
      <c r="AY175" s="13"/>
      <c r="AZ175" s="283"/>
      <c r="BA175" s="283"/>
      <c r="BB175" s="283"/>
      <c r="BC175" s="283"/>
      <c r="BD175" s="283"/>
      <c r="BE175" s="283"/>
      <c r="BF175" s="283"/>
      <c r="BG175" s="283"/>
      <c r="BH175" s="283"/>
      <c r="BI175" s="283"/>
      <c r="BJ175" s="283"/>
      <c r="BK175" s="16"/>
      <c r="BL175" s="16"/>
      <c r="BM175" s="16"/>
      <c r="BN175" s="16"/>
      <c r="BO175" s="16"/>
      <c r="BP175" s="16"/>
      <c r="BQ175" s="16"/>
      <c r="BR175" s="16"/>
      <c r="BS175" s="16"/>
      <c r="BT175" s="16"/>
      <c r="BU175" s="16"/>
      <c r="BV175" s="16"/>
      <c r="BW175" s="16"/>
      <c r="BX175" s="16"/>
      <c r="BY175" s="16"/>
      <c r="BZ175" s="16"/>
      <c r="CA175" s="16"/>
      <c r="CB175" s="16"/>
      <c r="CC175" s="16"/>
      <c r="CD175" s="16"/>
      <c r="CE175" s="16"/>
      <c r="CF175" s="16"/>
      <c r="CG175" s="16"/>
      <c r="CH175" s="16"/>
      <c r="CI175" s="16"/>
      <c r="CJ175" s="16"/>
      <c r="CK175" s="16"/>
      <c r="CL175" s="16"/>
      <c r="CM175" s="16"/>
    </row>
    <row r="176" spans="1:91" s="3" customFormat="1" hidden="1" x14ac:dyDescent="0.25">
      <c r="A176"/>
      <c r="B176"/>
      <c r="C176"/>
      <c r="D176" s="5"/>
      <c r="E176"/>
      <c r="F176"/>
      <c r="G176"/>
      <c r="H176"/>
      <c r="I176"/>
      <c r="J176"/>
      <c r="K176"/>
      <c r="L176"/>
      <c r="M176"/>
      <c r="N176"/>
      <c r="O17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15"/>
      <c r="AY176" s="13"/>
      <c r="AZ176" s="283"/>
      <c r="BA176" s="283"/>
      <c r="BB176" s="283"/>
      <c r="BC176" s="283"/>
      <c r="BD176" s="283"/>
      <c r="BE176" s="283"/>
      <c r="BF176" s="283"/>
      <c r="BG176" s="283"/>
      <c r="BH176" s="283"/>
      <c r="BI176" s="283"/>
      <c r="BJ176" s="283"/>
      <c r="BK176" s="16"/>
      <c r="BL176" s="16"/>
      <c r="BM176" s="16"/>
      <c r="BN176" s="16"/>
      <c r="BO176" s="16"/>
      <c r="BP176" s="16"/>
      <c r="BQ176" s="16"/>
      <c r="BR176" s="16"/>
      <c r="BS176" s="16"/>
      <c r="BT176" s="16"/>
      <c r="BU176" s="16"/>
      <c r="BV176" s="16"/>
      <c r="BW176" s="16"/>
      <c r="BX176" s="16"/>
      <c r="BY176" s="16"/>
      <c r="BZ176" s="16"/>
      <c r="CA176" s="16"/>
      <c r="CB176" s="16"/>
      <c r="CC176" s="16"/>
      <c r="CD176" s="16"/>
      <c r="CE176" s="16"/>
      <c r="CF176" s="16"/>
      <c r="CG176" s="16"/>
      <c r="CH176" s="16"/>
      <c r="CI176" s="16"/>
      <c r="CJ176" s="16"/>
      <c r="CK176" s="16"/>
      <c r="CL176" s="16"/>
      <c r="CM176" s="16"/>
    </row>
    <row r="177" spans="1:91" s="3" customFormat="1" hidden="1" x14ac:dyDescent="0.25">
      <c r="A177"/>
      <c r="B177"/>
      <c r="C177"/>
      <c r="D177" s="5"/>
      <c r="E177"/>
      <c r="F177"/>
      <c r="G177"/>
      <c r="H177"/>
      <c r="I177"/>
      <c r="J177"/>
      <c r="K177"/>
      <c r="L177"/>
      <c r="M177"/>
      <c r="N177"/>
      <c r="O177"/>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15"/>
      <c r="AY177" s="13"/>
      <c r="AZ177" s="283"/>
      <c r="BA177" s="283"/>
      <c r="BB177" s="283"/>
      <c r="BC177" s="283"/>
      <c r="BD177" s="283"/>
      <c r="BE177" s="283"/>
      <c r="BF177" s="283"/>
      <c r="BG177" s="283"/>
      <c r="BH177" s="283"/>
      <c r="BI177" s="283"/>
      <c r="BJ177" s="283"/>
      <c r="BK177" s="16"/>
      <c r="BL177" s="16"/>
      <c r="BM177" s="16"/>
      <c r="BN177" s="16"/>
      <c r="BO177" s="16"/>
      <c r="BP177" s="16"/>
      <c r="BQ177" s="16"/>
      <c r="BR177" s="16"/>
      <c r="BS177" s="16"/>
      <c r="BT177" s="16"/>
      <c r="BU177" s="16"/>
      <c r="BV177" s="16"/>
      <c r="BW177" s="16"/>
      <c r="BX177" s="16"/>
      <c r="BY177" s="16"/>
      <c r="BZ177" s="16"/>
      <c r="CA177" s="16"/>
      <c r="CB177" s="16"/>
      <c r="CC177" s="16"/>
      <c r="CD177" s="16"/>
      <c r="CE177" s="16"/>
      <c r="CF177" s="16"/>
      <c r="CG177" s="16"/>
      <c r="CH177" s="16"/>
      <c r="CI177" s="16"/>
      <c r="CJ177" s="16"/>
      <c r="CK177" s="16"/>
      <c r="CL177" s="16"/>
      <c r="CM177" s="16"/>
    </row>
    <row r="178" spans="1:91" s="3" customFormat="1" hidden="1" x14ac:dyDescent="0.25">
      <c r="A178"/>
      <c r="B178"/>
      <c r="C178"/>
      <c r="D178" s="5"/>
      <c r="E178"/>
      <c r="F178"/>
      <c r="G178"/>
      <c r="H178"/>
      <c r="I178"/>
      <c r="J178"/>
      <c r="K178"/>
      <c r="L178"/>
      <c r="M178"/>
      <c r="N178"/>
      <c r="O178"/>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15"/>
      <c r="AY178" s="13"/>
      <c r="AZ178" s="283"/>
      <c r="BA178" s="283"/>
      <c r="BB178" s="283"/>
      <c r="BC178" s="283"/>
      <c r="BD178" s="283"/>
      <c r="BE178" s="283"/>
      <c r="BF178" s="283"/>
      <c r="BG178" s="283"/>
      <c r="BH178" s="283"/>
      <c r="BI178" s="283"/>
      <c r="BJ178" s="283"/>
      <c r="BK178" s="16"/>
      <c r="BL178" s="16"/>
      <c r="BM178" s="16"/>
      <c r="BN178" s="16"/>
      <c r="BO178" s="16"/>
      <c r="BP178" s="16"/>
      <c r="BQ178" s="16"/>
      <c r="BR178" s="16"/>
      <c r="BS178" s="16"/>
      <c r="BT178" s="16"/>
      <c r="BU178" s="16"/>
      <c r="BV178" s="16"/>
      <c r="BW178" s="16"/>
      <c r="BX178" s="16"/>
      <c r="BY178" s="16"/>
      <c r="BZ178" s="16"/>
      <c r="CA178" s="16"/>
      <c r="CB178" s="16"/>
      <c r="CC178" s="16"/>
      <c r="CD178" s="16"/>
      <c r="CE178" s="16"/>
      <c r="CF178" s="16"/>
      <c r="CG178" s="16"/>
      <c r="CH178" s="16"/>
      <c r="CI178" s="16"/>
      <c r="CJ178" s="16"/>
      <c r="CK178" s="16"/>
      <c r="CL178" s="16"/>
      <c r="CM178" s="16"/>
    </row>
    <row r="179" spans="1:91" s="3" customFormat="1" hidden="1" x14ac:dyDescent="0.25">
      <c r="A179"/>
      <c r="B179"/>
      <c r="C179"/>
      <c r="D179" s="5"/>
      <c r="E179"/>
      <c r="F179"/>
      <c r="G179"/>
      <c r="H179"/>
      <c r="I179"/>
      <c r="J179"/>
      <c r="K179"/>
      <c r="L179"/>
      <c r="M179"/>
      <c r="N179"/>
      <c r="O179"/>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15"/>
      <c r="AY179" s="13"/>
      <c r="AZ179" s="283"/>
      <c r="BA179" s="283"/>
      <c r="BB179" s="283"/>
      <c r="BC179" s="283"/>
      <c r="BD179" s="283"/>
      <c r="BE179" s="283"/>
      <c r="BF179" s="283"/>
      <c r="BG179" s="283"/>
      <c r="BH179" s="283"/>
      <c r="BI179" s="283"/>
      <c r="BJ179" s="283"/>
      <c r="BK179" s="16"/>
      <c r="BL179" s="16"/>
      <c r="BM179" s="16"/>
      <c r="BN179" s="16"/>
      <c r="BO179" s="16"/>
      <c r="BP179" s="16"/>
      <c r="BQ179" s="16"/>
      <c r="BR179" s="16"/>
      <c r="BS179" s="16"/>
      <c r="BT179" s="16"/>
      <c r="BU179" s="16"/>
      <c r="BV179" s="16"/>
      <c r="BW179" s="16"/>
      <c r="BX179" s="16"/>
      <c r="BY179" s="16"/>
      <c r="BZ179" s="16"/>
      <c r="CA179" s="16"/>
      <c r="CB179" s="16"/>
      <c r="CC179" s="16"/>
      <c r="CD179" s="16"/>
      <c r="CE179" s="16"/>
      <c r="CF179" s="16"/>
      <c r="CG179" s="16"/>
      <c r="CH179" s="16"/>
      <c r="CI179" s="16"/>
      <c r="CJ179" s="16"/>
      <c r="CK179" s="16"/>
      <c r="CL179" s="16"/>
      <c r="CM179" s="16"/>
    </row>
    <row r="180" spans="1:91" s="3" customFormat="1" hidden="1" x14ac:dyDescent="0.25">
      <c r="A180"/>
      <c r="B180"/>
      <c r="C180"/>
      <c r="D180" s="5"/>
      <c r="E180"/>
      <c r="F180"/>
      <c r="G180"/>
      <c r="H180"/>
      <c r="I180"/>
      <c r="J180"/>
      <c r="K180"/>
      <c r="L180"/>
      <c r="M180"/>
      <c r="N180"/>
      <c r="O180"/>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15"/>
      <c r="AY180" s="13"/>
      <c r="AZ180" s="283"/>
      <c r="BA180" s="283"/>
      <c r="BB180" s="283"/>
      <c r="BC180" s="283"/>
      <c r="BD180" s="283"/>
      <c r="BE180" s="283"/>
      <c r="BF180" s="283"/>
      <c r="BG180" s="283"/>
      <c r="BH180" s="283"/>
      <c r="BI180" s="283"/>
      <c r="BJ180" s="283"/>
      <c r="BK180" s="16"/>
      <c r="BL180" s="16"/>
      <c r="BM180" s="16"/>
      <c r="BN180" s="16"/>
      <c r="BO180" s="16"/>
      <c r="BP180" s="16"/>
      <c r="BQ180" s="16"/>
      <c r="BR180" s="16"/>
      <c r="BS180" s="16"/>
      <c r="BT180" s="16"/>
      <c r="BU180" s="16"/>
      <c r="BV180" s="16"/>
      <c r="BW180" s="16"/>
      <c r="BX180" s="16"/>
      <c r="BY180" s="16"/>
      <c r="BZ180" s="16"/>
      <c r="CA180" s="16"/>
      <c r="CB180" s="16"/>
      <c r="CC180" s="16"/>
      <c r="CD180" s="16"/>
      <c r="CE180" s="16"/>
      <c r="CF180" s="16"/>
      <c r="CG180" s="16"/>
      <c r="CH180" s="16"/>
      <c r="CI180" s="16"/>
      <c r="CJ180" s="16"/>
      <c r="CK180" s="16"/>
      <c r="CL180" s="16"/>
      <c r="CM180" s="16"/>
    </row>
    <row r="181" spans="1:91" s="3" customFormat="1" hidden="1" x14ac:dyDescent="0.25">
      <c r="A181"/>
      <c r="B181"/>
      <c r="C181"/>
      <c r="D181" s="5"/>
      <c r="E181"/>
      <c r="F181"/>
      <c r="G181"/>
      <c r="H181"/>
      <c r="I181"/>
      <c r="J181"/>
      <c r="K181"/>
      <c r="L181"/>
      <c r="M181"/>
      <c r="N181"/>
      <c r="O181"/>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15"/>
      <c r="AY181" s="13"/>
      <c r="AZ181" s="283"/>
      <c r="BA181" s="283"/>
      <c r="BB181" s="283"/>
      <c r="BC181" s="283"/>
      <c r="BD181" s="283"/>
      <c r="BE181" s="283"/>
      <c r="BF181" s="283"/>
      <c r="BG181" s="283"/>
      <c r="BH181" s="283"/>
      <c r="BI181" s="283"/>
      <c r="BJ181" s="283"/>
      <c r="BK181" s="16"/>
      <c r="BL181" s="16"/>
      <c r="BM181" s="16"/>
      <c r="BN181" s="16"/>
      <c r="BO181" s="16"/>
      <c r="BP181" s="16"/>
      <c r="BQ181" s="16"/>
      <c r="BR181" s="16"/>
      <c r="BS181" s="16"/>
      <c r="BT181" s="16"/>
      <c r="BU181" s="16"/>
      <c r="BV181" s="16"/>
      <c r="BW181" s="16"/>
      <c r="BX181" s="16"/>
      <c r="BY181" s="16"/>
      <c r="BZ181" s="16"/>
      <c r="CA181" s="16"/>
      <c r="CB181" s="16"/>
      <c r="CC181" s="16"/>
      <c r="CD181" s="16"/>
      <c r="CE181" s="16"/>
      <c r="CF181" s="16"/>
      <c r="CG181" s="16"/>
      <c r="CH181" s="16"/>
      <c r="CI181" s="16"/>
      <c r="CJ181" s="16"/>
      <c r="CK181" s="16"/>
      <c r="CL181" s="16"/>
      <c r="CM181" s="16"/>
    </row>
    <row r="182" spans="1:91" s="3" customFormat="1" hidden="1" x14ac:dyDescent="0.25">
      <c r="A182"/>
      <c r="B182"/>
      <c r="C182"/>
      <c r="D182" s="5"/>
      <c r="E182"/>
      <c r="F182"/>
      <c r="G182"/>
      <c r="H182"/>
      <c r="I182"/>
      <c r="J182"/>
      <c r="K182"/>
      <c r="L182"/>
      <c r="M182"/>
      <c r="N182"/>
      <c r="O182"/>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15"/>
      <c r="AY182" s="13"/>
      <c r="AZ182" s="283"/>
      <c r="BA182" s="283"/>
      <c r="BB182" s="283"/>
      <c r="BC182" s="283"/>
      <c r="BD182" s="283"/>
      <c r="BE182" s="283"/>
      <c r="BF182" s="283"/>
      <c r="BG182" s="283"/>
      <c r="BH182" s="283"/>
      <c r="BI182" s="283"/>
      <c r="BJ182" s="283"/>
      <c r="BK182" s="16"/>
      <c r="BL182" s="16"/>
      <c r="BM182" s="16"/>
      <c r="BN182" s="16"/>
      <c r="BO182" s="16"/>
      <c r="BP182" s="16"/>
      <c r="BQ182" s="16"/>
      <c r="BR182" s="16"/>
      <c r="BS182" s="16"/>
      <c r="BT182" s="16"/>
      <c r="BU182" s="16"/>
      <c r="BV182" s="16"/>
      <c r="BW182" s="16"/>
      <c r="BX182" s="16"/>
      <c r="BY182" s="16"/>
      <c r="BZ182" s="16"/>
      <c r="CA182" s="16"/>
      <c r="CB182" s="16"/>
      <c r="CC182" s="16"/>
      <c r="CD182" s="16"/>
      <c r="CE182" s="16"/>
      <c r="CF182" s="16"/>
      <c r="CG182" s="16"/>
      <c r="CH182" s="16"/>
      <c r="CI182" s="16"/>
      <c r="CJ182" s="16"/>
      <c r="CK182" s="16"/>
      <c r="CL182" s="16"/>
      <c r="CM182" s="16"/>
    </row>
  </sheetData>
  <sheetProtection password="C8C3" sheet="1" objects="1" scenarios="1" selectLockedCells="1"/>
  <mergeCells count="103">
    <mergeCell ref="Z1:Z3"/>
    <mergeCell ref="B1:O1"/>
    <mergeCell ref="P1:P3"/>
    <mergeCell ref="Q1:Q3"/>
    <mergeCell ref="R1:R3"/>
    <mergeCell ref="S1:S3"/>
    <mergeCell ref="T1:T3"/>
    <mergeCell ref="D2:E2"/>
    <mergeCell ref="F2:L2"/>
    <mergeCell ref="U1:U3"/>
    <mergeCell ref="V1:V3"/>
    <mergeCell ref="W1:W3"/>
    <mergeCell ref="X1:X3"/>
    <mergeCell ref="Y1:Y3"/>
    <mergeCell ref="AC1:AC3"/>
    <mergeCell ref="AD1:AD3"/>
    <mergeCell ref="AE1:AE3"/>
    <mergeCell ref="AF1:AF3"/>
    <mergeCell ref="AG1:AG3"/>
    <mergeCell ref="AH1:AH3"/>
    <mergeCell ref="AI1:AI3"/>
    <mergeCell ref="AJ1:AJ3"/>
    <mergeCell ref="AK1:AK3"/>
    <mergeCell ref="BB2:BB4"/>
    <mergeCell ref="H3:I3"/>
    <mergeCell ref="K3:L3"/>
    <mergeCell ref="M3:N3"/>
    <mergeCell ref="D4:O4"/>
    <mergeCell ref="AS1:AS3"/>
    <mergeCell ref="AT1:AT3"/>
    <mergeCell ref="AU1:AU3"/>
    <mergeCell ref="AV1:AV3"/>
    <mergeCell ref="AW1:AW3"/>
    <mergeCell ref="AX1:BB1"/>
    <mergeCell ref="AX2:AX4"/>
    <mergeCell ref="AY2:AY4"/>
    <mergeCell ref="AZ2:AZ4"/>
    <mergeCell ref="BA2:BA4"/>
    <mergeCell ref="AM1:AM3"/>
    <mergeCell ref="AN1:AN3"/>
    <mergeCell ref="AO1:AO3"/>
    <mergeCell ref="AP1:AP3"/>
    <mergeCell ref="AQ1:AQ3"/>
    <mergeCell ref="AR1:AR3"/>
    <mergeCell ref="AL1:AL3"/>
    <mergeCell ref="AA1:AA3"/>
    <mergeCell ref="AB1:AB3"/>
    <mergeCell ref="D49:O49"/>
    <mergeCell ref="C50:C68"/>
    <mergeCell ref="E53:O53"/>
    <mergeCell ref="D68:O68"/>
    <mergeCell ref="L70:O70"/>
    <mergeCell ref="E33:O33"/>
    <mergeCell ref="E34:O34"/>
    <mergeCell ref="E36:O36"/>
    <mergeCell ref="E38:O38"/>
    <mergeCell ref="E40:O40"/>
    <mergeCell ref="E42:O42"/>
    <mergeCell ref="E62:O62"/>
    <mergeCell ref="E64:O64"/>
    <mergeCell ref="E66:O66"/>
    <mergeCell ref="E60:O60"/>
    <mergeCell ref="E51:O51"/>
    <mergeCell ref="E55:O55"/>
    <mergeCell ref="E57:O57"/>
    <mergeCell ref="E59:O59"/>
    <mergeCell ref="E44:O44"/>
    <mergeCell ref="E45:O45"/>
    <mergeCell ref="E47:O47"/>
    <mergeCell ref="D77:K77"/>
    <mergeCell ref="N77:O77"/>
    <mergeCell ref="N78:O78"/>
    <mergeCell ref="P70:AW70"/>
    <mergeCell ref="L71:O71"/>
    <mergeCell ref="L72:O72"/>
    <mergeCell ref="L73:O73"/>
    <mergeCell ref="D76:K76"/>
    <mergeCell ref="N76:O76"/>
    <mergeCell ref="L74:O74"/>
    <mergeCell ref="L75:O75"/>
    <mergeCell ref="D29:O29"/>
    <mergeCell ref="A30:A47"/>
    <mergeCell ref="B30:C47"/>
    <mergeCell ref="D3:E3"/>
    <mergeCell ref="E31:O31"/>
    <mergeCell ref="E9:O9"/>
    <mergeCell ref="E8:O8"/>
    <mergeCell ref="E6:O6"/>
    <mergeCell ref="E5:O5"/>
    <mergeCell ref="A4:C28"/>
    <mergeCell ref="E16:O16"/>
    <mergeCell ref="E14:O14"/>
    <mergeCell ref="E13:O13"/>
    <mergeCell ref="E12:O12"/>
    <mergeCell ref="E10:O10"/>
    <mergeCell ref="E28:O28"/>
    <mergeCell ref="E21:O21"/>
    <mergeCell ref="E19:O19"/>
    <mergeCell ref="E18:O18"/>
    <mergeCell ref="E22:O22"/>
    <mergeCell ref="E24:O24"/>
    <mergeCell ref="E25:O25"/>
    <mergeCell ref="E27:O27"/>
  </mergeCells>
  <conditionalFormatting sqref="AX30:BB30">
    <cfRule type="cellIs" dxfId="4993" priority="700" operator="equal">
      <formula>"A"</formula>
    </cfRule>
    <cfRule type="cellIs" dxfId="4992" priority="701" operator="equal">
      <formula>"E"</formula>
    </cfRule>
  </conditionalFormatting>
  <conditionalFormatting sqref="AX30:BB30">
    <cfRule type="colorScale" priority="699">
      <colorScale>
        <cfvo type="min"/>
        <cfvo type="max"/>
        <color rgb="FFFF7128"/>
        <color rgb="FFFFEF9C"/>
      </colorScale>
    </cfRule>
  </conditionalFormatting>
  <conditionalFormatting sqref="AX32:BB32">
    <cfRule type="cellIs" dxfId="4991" priority="697" operator="equal">
      <formula>"A"</formula>
    </cfRule>
    <cfRule type="cellIs" dxfId="4990" priority="698" operator="equal">
      <formula>"E"</formula>
    </cfRule>
  </conditionalFormatting>
  <conditionalFormatting sqref="AX32:BB32">
    <cfRule type="colorScale" priority="696">
      <colorScale>
        <cfvo type="min"/>
        <cfvo type="max"/>
        <color rgb="FFFF7128"/>
        <color rgb="FFFFEF9C"/>
      </colorScale>
    </cfRule>
  </conditionalFormatting>
  <conditionalFormatting sqref="AX35:BB35">
    <cfRule type="cellIs" dxfId="4989" priority="694" operator="equal">
      <formula>"A"</formula>
    </cfRule>
    <cfRule type="cellIs" dxfId="4988" priority="695" operator="equal">
      <formula>"E"</formula>
    </cfRule>
  </conditionalFormatting>
  <conditionalFormatting sqref="AX35:BB35">
    <cfRule type="colorScale" priority="693">
      <colorScale>
        <cfvo type="min"/>
        <cfvo type="max"/>
        <color rgb="FFFF7128"/>
        <color rgb="FFFFEF9C"/>
      </colorScale>
    </cfRule>
  </conditionalFormatting>
  <conditionalFormatting sqref="AX37:BB37">
    <cfRule type="cellIs" dxfId="4987" priority="691" operator="equal">
      <formula>"A"</formula>
    </cfRule>
    <cfRule type="cellIs" dxfId="4986" priority="692" operator="equal">
      <formula>"E"</formula>
    </cfRule>
  </conditionalFormatting>
  <conditionalFormatting sqref="AX37:BB37">
    <cfRule type="colorScale" priority="690">
      <colorScale>
        <cfvo type="min"/>
        <cfvo type="max"/>
        <color rgb="FFFF7128"/>
        <color rgb="FFFFEF9C"/>
      </colorScale>
    </cfRule>
  </conditionalFormatting>
  <conditionalFormatting sqref="AX39:BB39">
    <cfRule type="cellIs" dxfId="4985" priority="688" operator="equal">
      <formula>"A"</formula>
    </cfRule>
    <cfRule type="cellIs" dxfId="4984" priority="689" operator="equal">
      <formula>"E"</formula>
    </cfRule>
  </conditionalFormatting>
  <conditionalFormatting sqref="AX39:BB39">
    <cfRule type="colorScale" priority="687">
      <colorScale>
        <cfvo type="min"/>
        <cfvo type="max"/>
        <color rgb="FFFF7128"/>
        <color rgb="FFFFEF9C"/>
      </colorScale>
    </cfRule>
  </conditionalFormatting>
  <conditionalFormatting sqref="AX41:BB41">
    <cfRule type="cellIs" dxfId="4983" priority="685" operator="equal">
      <formula>"A"</formula>
    </cfRule>
    <cfRule type="cellIs" dxfId="4982" priority="686" operator="equal">
      <formula>"E"</formula>
    </cfRule>
  </conditionalFormatting>
  <conditionalFormatting sqref="AX41:BB41">
    <cfRule type="colorScale" priority="684">
      <colorScale>
        <cfvo type="min"/>
        <cfvo type="max"/>
        <color rgb="FFFF7128"/>
        <color rgb="FFFFEF9C"/>
      </colorScale>
    </cfRule>
  </conditionalFormatting>
  <conditionalFormatting sqref="AX43:BB43">
    <cfRule type="cellIs" dxfId="4981" priority="682" operator="equal">
      <formula>"A"</formula>
    </cfRule>
    <cfRule type="cellIs" dxfId="4980" priority="683" operator="equal">
      <formula>"E"</formula>
    </cfRule>
  </conditionalFormatting>
  <conditionalFormatting sqref="AX43:BB43">
    <cfRule type="colorScale" priority="681">
      <colorScale>
        <cfvo type="min"/>
        <cfvo type="max"/>
        <color rgb="FFFF7128"/>
        <color rgb="FFFFEF9C"/>
      </colorScale>
    </cfRule>
  </conditionalFormatting>
  <conditionalFormatting sqref="AX46:BB46">
    <cfRule type="cellIs" dxfId="4979" priority="679" operator="equal">
      <formula>"A"</formula>
    </cfRule>
    <cfRule type="cellIs" dxfId="4978" priority="680" operator="equal">
      <formula>"E"</formula>
    </cfRule>
  </conditionalFormatting>
  <conditionalFormatting sqref="AX46:BB46">
    <cfRule type="colorScale" priority="678">
      <colorScale>
        <cfvo type="min"/>
        <cfvo type="max"/>
        <color rgb="FFFF7128"/>
        <color rgb="FFFFEF9C"/>
      </colorScale>
    </cfRule>
  </conditionalFormatting>
  <conditionalFormatting sqref="AX48:BB48">
    <cfRule type="cellIs" dxfId="4977" priority="676" operator="equal">
      <formula>"A"</formula>
    </cfRule>
    <cfRule type="cellIs" dxfId="4976" priority="677" operator="equal">
      <formula>"E"</formula>
    </cfRule>
  </conditionalFormatting>
  <conditionalFormatting sqref="AX48:BB48">
    <cfRule type="colorScale" priority="675">
      <colorScale>
        <cfvo type="min"/>
        <cfvo type="max"/>
        <color rgb="FFFF7128"/>
        <color rgb="FFFFEF9C"/>
      </colorScale>
    </cfRule>
  </conditionalFormatting>
  <conditionalFormatting sqref="AX50:BB50">
    <cfRule type="cellIs" dxfId="4975" priority="673" operator="equal">
      <formula>"A"</formula>
    </cfRule>
    <cfRule type="cellIs" dxfId="4974" priority="674" operator="equal">
      <formula>"E"</formula>
    </cfRule>
  </conditionalFormatting>
  <conditionalFormatting sqref="AX50:BB50">
    <cfRule type="colorScale" priority="672">
      <colorScale>
        <cfvo type="min"/>
        <cfvo type="max"/>
        <color rgb="FFFF7128"/>
        <color rgb="FFFFEF9C"/>
      </colorScale>
    </cfRule>
  </conditionalFormatting>
  <conditionalFormatting sqref="AX52:BB52">
    <cfRule type="cellIs" dxfId="4973" priority="670" operator="equal">
      <formula>"A"</formula>
    </cfRule>
    <cfRule type="cellIs" dxfId="4972" priority="671" operator="equal">
      <formula>"E"</formula>
    </cfRule>
  </conditionalFormatting>
  <conditionalFormatting sqref="AX52:BB52">
    <cfRule type="colorScale" priority="669">
      <colorScale>
        <cfvo type="min"/>
        <cfvo type="max"/>
        <color rgb="FFFF7128"/>
        <color rgb="FFFFEF9C"/>
      </colorScale>
    </cfRule>
  </conditionalFormatting>
  <conditionalFormatting sqref="AX54:BB54">
    <cfRule type="cellIs" dxfId="4971" priority="667" operator="equal">
      <formula>"A"</formula>
    </cfRule>
    <cfRule type="cellIs" dxfId="4970" priority="668" operator="equal">
      <formula>"E"</formula>
    </cfRule>
  </conditionalFormatting>
  <conditionalFormatting sqref="AX54:BB54">
    <cfRule type="colorScale" priority="666">
      <colorScale>
        <cfvo type="min"/>
        <cfvo type="max"/>
        <color rgb="FFFF7128"/>
        <color rgb="FFFFEF9C"/>
      </colorScale>
    </cfRule>
  </conditionalFormatting>
  <conditionalFormatting sqref="P7:AW7 P15:AW15 P17:AW17 P20:AW20 P23:AW23 P26:AW26 P29:AW30 P35:AW35 P37:AW37 P39:AW39 P41:AW41 P43:AW43 P46:AW46 P48:AW50 P61:AW61 P63:AW63 P67:AW67 P11:AW11 P32:AW32 P52:AW52 P54:AW54 P56:AW56 P58:AW58 P65:AW65">
    <cfRule type="cellIs" dxfId="4969" priority="665" operator="equal">
      <formula>"a"</formula>
    </cfRule>
  </conditionalFormatting>
  <conditionalFormatting sqref="P7:AW7 P15:AW15 P17:AW17 P20:AW20 P23:AW23 P26:AW26 P29:AW30 P35:AW35 P37:AW37 P39:AW39 P41:AW41 P43:AW43 P46:AW46 P48:AW50 P61:AW61 P63:AW63 P11:AW11 P32:AW32 P52:AW52 P54:AW54 P56:AW56 P58:AW58 P65:AW65">
    <cfRule type="cellIs" dxfId="4968" priority="661" operator="equal">
      <formula>"b"</formula>
    </cfRule>
    <cfRule type="cellIs" dxfId="4967" priority="662" operator="equal">
      <formula>"e"</formula>
    </cfRule>
    <cfRule type="cellIs" dxfId="4966" priority="663" operator="equal">
      <formula>"c"</formula>
    </cfRule>
    <cfRule type="cellIs" dxfId="4965" priority="664" operator="equal">
      <formula>"n"</formula>
    </cfRule>
  </conditionalFormatting>
  <conditionalFormatting sqref="AX32:BB32">
    <cfRule type="cellIs" dxfId="4964" priority="659" operator="equal">
      <formula>"A"</formula>
    </cfRule>
    <cfRule type="cellIs" dxfId="4963" priority="660" operator="equal">
      <formula>"E"</formula>
    </cfRule>
  </conditionalFormatting>
  <conditionalFormatting sqref="AX32:BB32">
    <cfRule type="colorScale" priority="658">
      <colorScale>
        <cfvo type="min"/>
        <cfvo type="max"/>
        <color rgb="FFFF7128"/>
        <color rgb="FFFFEF9C"/>
      </colorScale>
    </cfRule>
  </conditionalFormatting>
  <conditionalFormatting sqref="AX35:BB35">
    <cfRule type="cellIs" dxfId="4962" priority="656" operator="equal">
      <formula>"A"</formula>
    </cfRule>
    <cfRule type="cellIs" dxfId="4961" priority="657" operator="equal">
      <formula>"E"</formula>
    </cfRule>
  </conditionalFormatting>
  <conditionalFormatting sqref="AX35:BB35">
    <cfRule type="colorScale" priority="655">
      <colorScale>
        <cfvo type="min"/>
        <cfvo type="max"/>
        <color rgb="FFFF7128"/>
        <color rgb="FFFFEF9C"/>
      </colorScale>
    </cfRule>
  </conditionalFormatting>
  <conditionalFormatting sqref="AX35:BB35">
    <cfRule type="cellIs" dxfId="4960" priority="653" operator="equal">
      <formula>"A"</formula>
    </cfRule>
    <cfRule type="cellIs" dxfId="4959" priority="654" operator="equal">
      <formula>"E"</formula>
    </cfRule>
  </conditionalFormatting>
  <conditionalFormatting sqref="AX35:BB35">
    <cfRule type="colorScale" priority="652">
      <colorScale>
        <cfvo type="min"/>
        <cfvo type="max"/>
        <color rgb="FFFF7128"/>
        <color rgb="FFFFEF9C"/>
      </colorScale>
    </cfRule>
  </conditionalFormatting>
  <conditionalFormatting sqref="AX37:BB37">
    <cfRule type="cellIs" dxfId="4958" priority="650" operator="equal">
      <formula>"A"</formula>
    </cfRule>
    <cfRule type="cellIs" dxfId="4957" priority="651" operator="equal">
      <formula>"E"</formula>
    </cfRule>
  </conditionalFormatting>
  <conditionalFormatting sqref="AX37:BB37">
    <cfRule type="colorScale" priority="649">
      <colorScale>
        <cfvo type="min"/>
        <cfvo type="max"/>
        <color rgb="FFFF7128"/>
        <color rgb="FFFFEF9C"/>
      </colorScale>
    </cfRule>
  </conditionalFormatting>
  <conditionalFormatting sqref="AX37:BB37">
    <cfRule type="cellIs" dxfId="4956" priority="647" operator="equal">
      <formula>"A"</formula>
    </cfRule>
    <cfRule type="cellIs" dxfId="4955" priority="648" operator="equal">
      <formula>"E"</formula>
    </cfRule>
  </conditionalFormatting>
  <conditionalFormatting sqref="AX37:BB37">
    <cfRule type="colorScale" priority="646">
      <colorScale>
        <cfvo type="min"/>
        <cfvo type="max"/>
        <color rgb="FFFF7128"/>
        <color rgb="FFFFEF9C"/>
      </colorScale>
    </cfRule>
  </conditionalFormatting>
  <conditionalFormatting sqref="AX37:BB37">
    <cfRule type="cellIs" dxfId="4954" priority="644" operator="equal">
      <formula>"A"</formula>
    </cfRule>
    <cfRule type="cellIs" dxfId="4953" priority="645" operator="equal">
      <formula>"E"</formula>
    </cfRule>
  </conditionalFormatting>
  <conditionalFormatting sqref="AX37:BB37">
    <cfRule type="colorScale" priority="643">
      <colorScale>
        <cfvo type="min"/>
        <cfvo type="max"/>
        <color rgb="FFFF7128"/>
        <color rgb="FFFFEF9C"/>
      </colorScale>
    </cfRule>
  </conditionalFormatting>
  <conditionalFormatting sqref="AX39:BB39">
    <cfRule type="cellIs" dxfId="4952" priority="641" operator="equal">
      <formula>"A"</formula>
    </cfRule>
    <cfRule type="cellIs" dxfId="4951" priority="642" operator="equal">
      <formula>"E"</formula>
    </cfRule>
  </conditionalFormatting>
  <conditionalFormatting sqref="AX39:BB39">
    <cfRule type="colorScale" priority="640">
      <colorScale>
        <cfvo type="min"/>
        <cfvo type="max"/>
        <color rgb="FFFF7128"/>
        <color rgb="FFFFEF9C"/>
      </colorScale>
    </cfRule>
  </conditionalFormatting>
  <conditionalFormatting sqref="AX39:BB39">
    <cfRule type="cellIs" dxfId="4950" priority="638" operator="equal">
      <formula>"A"</formula>
    </cfRule>
    <cfRule type="cellIs" dxfId="4949" priority="639" operator="equal">
      <formula>"E"</formula>
    </cfRule>
  </conditionalFormatting>
  <conditionalFormatting sqref="AX39:BB39">
    <cfRule type="colorScale" priority="637">
      <colorScale>
        <cfvo type="min"/>
        <cfvo type="max"/>
        <color rgb="FFFF7128"/>
        <color rgb="FFFFEF9C"/>
      </colorScale>
    </cfRule>
  </conditionalFormatting>
  <conditionalFormatting sqref="AX39:BB39">
    <cfRule type="cellIs" dxfId="4948" priority="635" operator="equal">
      <formula>"A"</formula>
    </cfRule>
    <cfRule type="cellIs" dxfId="4947" priority="636" operator="equal">
      <formula>"E"</formula>
    </cfRule>
  </conditionalFormatting>
  <conditionalFormatting sqref="AX39:BB39">
    <cfRule type="colorScale" priority="634">
      <colorScale>
        <cfvo type="min"/>
        <cfvo type="max"/>
        <color rgb="FFFF7128"/>
        <color rgb="FFFFEF9C"/>
      </colorScale>
    </cfRule>
  </conditionalFormatting>
  <conditionalFormatting sqref="AX39:BB39">
    <cfRule type="cellIs" dxfId="4946" priority="632" operator="equal">
      <formula>"A"</formula>
    </cfRule>
    <cfRule type="cellIs" dxfId="4945" priority="633" operator="equal">
      <formula>"E"</formula>
    </cfRule>
  </conditionalFormatting>
  <conditionalFormatting sqref="AX39:BB39">
    <cfRule type="colorScale" priority="631">
      <colorScale>
        <cfvo type="min"/>
        <cfvo type="max"/>
        <color rgb="FFFF7128"/>
        <color rgb="FFFFEF9C"/>
      </colorScale>
    </cfRule>
  </conditionalFormatting>
  <conditionalFormatting sqref="AX41:BB41">
    <cfRule type="cellIs" dxfId="4944" priority="629" operator="equal">
      <formula>"A"</formula>
    </cfRule>
    <cfRule type="cellIs" dxfId="4943" priority="630" operator="equal">
      <formula>"E"</formula>
    </cfRule>
  </conditionalFormatting>
  <conditionalFormatting sqref="AX41:BB41">
    <cfRule type="colorScale" priority="628">
      <colorScale>
        <cfvo type="min"/>
        <cfvo type="max"/>
        <color rgb="FFFF7128"/>
        <color rgb="FFFFEF9C"/>
      </colorScale>
    </cfRule>
  </conditionalFormatting>
  <conditionalFormatting sqref="AX41:BB41">
    <cfRule type="cellIs" dxfId="4942" priority="626" operator="equal">
      <formula>"A"</formula>
    </cfRule>
    <cfRule type="cellIs" dxfId="4941" priority="627" operator="equal">
      <formula>"E"</formula>
    </cfRule>
  </conditionalFormatting>
  <conditionalFormatting sqref="AX41:BB41">
    <cfRule type="colorScale" priority="625">
      <colorScale>
        <cfvo type="min"/>
        <cfvo type="max"/>
        <color rgb="FFFF7128"/>
        <color rgb="FFFFEF9C"/>
      </colorScale>
    </cfRule>
  </conditionalFormatting>
  <conditionalFormatting sqref="AX41:BB41">
    <cfRule type="cellIs" dxfId="4940" priority="623" operator="equal">
      <formula>"A"</formula>
    </cfRule>
    <cfRule type="cellIs" dxfId="4939" priority="624" operator="equal">
      <formula>"E"</formula>
    </cfRule>
  </conditionalFormatting>
  <conditionalFormatting sqref="AX41:BB41">
    <cfRule type="colorScale" priority="622">
      <colorScale>
        <cfvo type="min"/>
        <cfvo type="max"/>
        <color rgb="FFFF7128"/>
        <color rgb="FFFFEF9C"/>
      </colorScale>
    </cfRule>
  </conditionalFormatting>
  <conditionalFormatting sqref="AX41:BB41">
    <cfRule type="cellIs" dxfId="4938" priority="620" operator="equal">
      <formula>"A"</formula>
    </cfRule>
    <cfRule type="cellIs" dxfId="4937" priority="621" operator="equal">
      <formula>"E"</formula>
    </cfRule>
  </conditionalFormatting>
  <conditionalFormatting sqref="AX41:BB41">
    <cfRule type="colorScale" priority="619">
      <colorScale>
        <cfvo type="min"/>
        <cfvo type="max"/>
        <color rgb="FFFF7128"/>
        <color rgb="FFFFEF9C"/>
      </colorScale>
    </cfRule>
  </conditionalFormatting>
  <conditionalFormatting sqref="AX41:BB41">
    <cfRule type="cellIs" dxfId="4936" priority="617" operator="equal">
      <formula>"A"</formula>
    </cfRule>
    <cfRule type="cellIs" dxfId="4935" priority="618" operator="equal">
      <formula>"E"</formula>
    </cfRule>
  </conditionalFormatting>
  <conditionalFormatting sqref="AX41:BB41">
    <cfRule type="colorScale" priority="616">
      <colorScale>
        <cfvo type="min"/>
        <cfvo type="max"/>
        <color rgb="FFFF7128"/>
        <color rgb="FFFFEF9C"/>
      </colorScale>
    </cfRule>
  </conditionalFormatting>
  <conditionalFormatting sqref="AX43:BB43">
    <cfRule type="cellIs" dxfId="4934" priority="614" operator="equal">
      <formula>"A"</formula>
    </cfRule>
    <cfRule type="cellIs" dxfId="4933" priority="615" operator="equal">
      <formula>"E"</formula>
    </cfRule>
  </conditionalFormatting>
  <conditionalFormatting sqref="AX43:BB43">
    <cfRule type="colorScale" priority="613">
      <colorScale>
        <cfvo type="min"/>
        <cfvo type="max"/>
        <color rgb="FFFF7128"/>
        <color rgb="FFFFEF9C"/>
      </colorScale>
    </cfRule>
  </conditionalFormatting>
  <conditionalFormatting sqref="AX43:BB43">
    <cfRule type="cellIs" dxfId="4932" priority="611" operator="equal">
      <formula>"A"</formula>
    </cfRule>
    <cfRule type="cellIs" dxfId="4931" priority="612" operator="equal">
      <formula>"E"</formula>
    </cfRule>
  </conditionalFormatting>
  <conditionalFormatting sqref="AX43:BB43">
    <cfRule type="colorScale" priority="610">
      <colorScale>
        <cfvo type="min"/>
        <cfvo type="max"/>
        <color rgb="FFFF7128"/>
        <color rgb="FFFFEF9C"/>
      </colorScale>
    </cfRule>
  </conditionalFormatting>
  <conditionalFormatting sqref="AX43:BB43">
    <cfRule type="cellIs" dxfId="4930" priority="608" operator="equal">
      <formula>"A"</formula>
    </cfRule>
    <cfRule type="cellIs" dxfId="4929" priority="609" operator="equal">
      <formula>"E"</formula>
    </cfRule>
  </conditionalFormatting>
  <conditionalFormatting sqref="AX43:BB43">
    <cfRule type="colorScale" priority="607">
      <colorScale>
        <cfvo type="min"/>
        <cfvo type="max"/>
        <color rgb="FFFF7128"/>
        <color rgb="FFFFEF9C"/>
      </colorScale>
    </cfRule>
  </conditionalFormatting>
  <conditionalFormatting sqref="AX43:BB43">
    <cfRule type="cellIs" dxfId="4928" priority="605" operator="equal">
      <formula>"A"</formula>
    </cfRule>
    <cfRule type="cellIs" dxfId="4927" priority="606" operator="equal">
      <formula>"E"</formula>
    </cfRule>
  </conditionalFormatting>
  <conditionalFormatting sqref="AX43:BB43">
    <cfRule type="colorScale" priority="604">
      <colorScale>
        <cfvo type="min"/>
        <cfvo type="max"/>
        <color rgb="FFFF7128"/>
        <color rgb="FFFFEF9C"/>
      </colorScale>
    </cfRule>
  </conditionalFormatting>
  <conditionalFormatting sqref="AX43:BB43">
    <cfRule type="cellIs" dxfId="4926" priority="602" operator="equal">
      <formula>"A"</formula>
    </cfRule>
    <cfRule type="cellIs" dxfId="4925" priority="603" operator="equal">
      <formula>"E"</formula>
    </cfRule>
  </conditionalFormatting>
  <conditionalFormatting sqref="AX43:BB43">
    <cfRule type="colorScale" priority="601">
      <colorScale>
        <cfvo type="min"/>
        <cfvo type="max"/>
        <color rgb="FFFF7128"/>
        <color rgb="FFFFEF9C"/>
      </colorScale>
    </cfRule>
  </conditionalFormatting>
  <conditionalFormatting sqref="AX43:BB43">
    <cfRule type="cellIs" dxfId="4924" priority="599" operator="equal">
      <formula>"A"</formula>
    </cfRule>
    <cfRule type="cellIs" dxfId="4923" priority="600" operator="equal">
      <formula>"E"</formula>
    </cfRule>
  </conditionalFormatting>
  <conditionalFormatting sqref="AX43:BB43">
    <cfRule type="colorScale" priority="598">
      <colorScale>
        <cfvo type="min"/>
        <cfvo type="max"/>
        <color rgb="FFFF7128"/>
        <color rgb="FFFFEF9C"/>
      </colorScale>
    </cfRule>
  </conditionalFormatting>
  <conditionalFormatting sqref="AX46:BB46">
    <cfRule type="cellIs" dxfId="4922" priority="596" operator="equal">
      <formula>"A"</formula>
    </cfRule>
    <cfRule type="cellIs" dxfId="4921" priority="597" operator="equal">
      <formula>"E"</formula>
    </cfRule>
  </conditionalFormatting>
  <conditionalFormatting sqref="AX46:BB46">
    <cfRule type="colorScale" priority="595">
      <colorScale>
        <cfvo type="min"/>
        <cfvo type="max"/>
        <color rgb="FFFF7128"/>
        <color rgb="FFFFEF9C"/>
      </colorScale>
    </cfRule>
  </conditionalFormatting>
  <conditionalFormatting sqref="AX46:BB46">
    <cfRule type="cellIs" dxfId="4920" priority="593" operator="equal">
      <formula>"A"</formula>
    </cfRule>
    <cfRule type="cellIs" dxfId="4919" priority="594" operator="equal">
      <formula>"E"</formula>
    </cfRule>
  </conditionalFormatting>
  <conditionalFormatting sqref="AX46:BB46">
    <cfRule type="colorScale" priority="592">
      <colorScale>
        <cfvo type="min"/>
        <cfvo type="max"/>
        <color rgb="FFFF7128"/>
        <color rgb="FFFFEF9C"/>
      </colorScale>
    </cfRule>
  </conditionalFormatting>
  <conditionalFormatting sqref="AX46:BB46">
    <cfRule type="cellIs" dxfId="4918" priority="590" operator="equal">
      <formula>"A"</formula>
    </cfRule>
    <cfRule type="cellIs" dxfId="4917" priority="591" operator="equal">
      <formula>"E"</formula>
    </cfRule>
  </conditionalFormatting>
  <conditionalFormatting sqref="AX46:BB46">
    <cfRule type="colorScale" priority="589">
      <colorScale>
        <cfvo type="min"/>
        <cfvo type="max"/>
        <color rgb="FFFF7128"/>
        <color rgb="FFFFEF9C"/>
      </colorScale>
    </cfRule>
  </conditionalFormatting>
  <conditionalFormatting sqref="AX46:BB46">
    <cfRule type="cellIs" dxfId="4916" priority="587" operator="equal">
      <formula>"A"</formula>
    </cfRule>
    <cfRule type="cellIs" dxfId="4915" priority="588" operator="equal">
      <formula>"E"</formula>
    </cfRule>
  </conditionalFormatting>
  <conditionalFormatting sqref="AX46:BB46">
    <cfRule type="colorScale" priority="586">
      <colorScale>
        <cfvo type="min"/>
        <cfvo type="max"/>
        <color rgb="FFFF7128"/>
        <color rgb="FFFFEF9C"/>
      </colorScale>
    </cfRule>
  </conditionalFormatting>
  <conditionalFormatting sqref="AX46:BB46">
    <cfRule type="cellIs" dxfId="4914" priority="584" operator="equal">
      <formula>"A"</formula>
    </cfRule>
    <cfRule type="cellIs" dxfId="4913" priority="585" operator="equal">
      <formula>"E"</formula>
    </cfRule>
  </conditionalFormatting>
  <conditionalFormatting sqref="AX46:BB46">
    <cfRule type="colorScale" priority="583">
      <colorScale>
        <cfvo type="min"/>
        <cfvo type="max"/>
        <color rgb="FFFF7128"/>
        <color rgb="FFFFEF9C"/>
      </colorScale>
    </cfRule>
  </conditionalFormatting>
  <conditionalFormatting sqref="AX46:BB46">
    <cfRule type="cellIs" dxfId="4912" priority="581" operator="equal">
      <formula>"A"</formula>
    </cfRule>
    <cfRule type="cellIs" dxfId="4911" priority="582" operator="equal">
      <formula>"E"</formula>
    </cfRule>
  </conditionalFormatting>
  <conditionalFormatting sqref="AX46:BB46">
    <cfRule type="colorScale" priority="580">
      <colorScale>
        <cfvo type="min"/>
        <cfvo type="max"/>
        <color rgb="FFFF7128"/>
        <color rgb="FFFFEF9C"/>
      </colorScale>
    </cfRule>
  </conditionalFormatting>
  <conditionalFormatting sqref="AX46:BB46">
    <cfRule type="cellIs" dxfId="4910" priority="578" operator="equal">
      <formula>"A"</formula>
    </cfRule>
    <cfRule type="cellIs" dxfId="4909" priority="579" operator="equal">
      <formula>"E"</formula>
    </cfRule>
  </conditionalFormatting>
  <conditionalFormatting sqref="AX46:BB46">
    <cfRule type="colorScale" priority="577">
      <colorScale>
        <cfvo type="min"/>
        <cfvo type="max"/>
        <color rgb="FFFF7128"/>
        <color rgb="FFFFEF9C"/>
      </colorScale>
    </cfRule>
  </conditionalFormatting>
  <conditionalFormatting sqref="AX50:BB50">
    <cfRule type="cellIs" dxfId="4908" priority="575" operator="equal">
      <formula>"A"</formula>
    </cfRule>
    <cfRule type="cellIs" dxfId="4907" priority="576" operator="equal">
      <formula>"E"</formula>
    </cfRule>
  </conditionalFormatting>
  <conditionalFormatting sqref="AX50:BB50">
    <cfRule type="colorScale" priority="574">
      <colorScale>
        <cfvo type="min"/>
        <cfvo type="max"/>
        <color rgb="FFFF7128"/>
        <color rgb="FFFFEF9C"/>
      </colorScale>
    </cfRule>
  </conditionalFormatting>
  <conditionalFormatting sqref="AX50:BB50">
    <cfRule type="cellIs" dxfId="4906" priority="572" operator="equal">
      <formula>"A"</formula>
    </cfRule>
    <cfRule type="cellIs" dxfId="4905" priority="573" operator="equal">
      <formula>"E"</formula>
    </cfRule>
  </conditionalFormatting>
  <conditionalFormatting sqref="AX50:BB50">
    <cfRule type="colorScale" priority="571">
      <colorScale>
        <cfvo type="min"/>
        <cfvo type="max"/>
        <color rgb="FFFF7128"/>
        <color rgb="FFFFEF9C"/>
      </colorScale>
    </cfRule>
  </conditionalFormatting>
  <conditionalFormatting sqref="AX50:BB50">
    <cfRule type="cellIs" dxfId="4904" priority="569" operator="equal">
      <formula>"A"</formula>
    </cfRule>
    <cfRule type="cellIs" dxfId="4903" priority="570" operator="equal">
      <formula>"E"</formula>
    </cfRule>
  </conditionalFormatting>
  <conditionalFormatting sqref="AX50:BB50">
    <cfRule type="colorScale" priority="568">
      <colorScale>
        <cfvo type="min"/>
        <cfvo type="max"/>
        <color rgb="FFFF7128"/>
        <color rgb="FFFFEF9C"/>
      </colorScale>
    </cfRule>
  </conditionalFormatting>
  <conditionalFormatting sqref="AX50:BB50">
    <cfRule type="cellIs" dxfId="4902" priority="566" operator="equal">
      <formula>"A"</formula>
    </cfRule>
    <cfRule type="cellIs" dxfId="4901" priority="567" operator="equal">
      <formula>"E"</formula>
    </cfRule>
  </conditionalFormatting>
  <conditionalFormatting sqref="AX50:BB50">
    <cfRule type="colorScale" priority="565">
      <colorScale>
        <cfvo type="min"/>
        <cfvo type="max"/>
        <color rgb="FFFF7128"/>
        <color rgb="FFFFEF9C"/>
      </colorScale>
    </cfRule>
  </conditionalFormatting>
  <conditionalFormatting sqref="AX50:BB50">
    <cfRule type="cellIs" dxfId="4900" priority="563" operator="equal">
      <formula>"A"</formula>
    </cfRule>
    <cfRule type="cellIs" dxfId="4899" priority="564" operator="equal">
      <formula>"E"</formula>
    </cfRule>
  </conditionalFormatting>
  <conditionalFormatting sqref="AX50:BB50">
    <cfRule type="colorScale" priority="562">
      <colorScale>
        <cfvo type="min"/>
        <cfvo type="max"/>
        <color rgb="FFFF7128"/>
        <color rgb="FFFFEF9C"/>
      </colorScale>
    </cfRule>
  </conditionalFormatting>
  <conditionalFormatting sqref="AX50:BB50">
    <cfRule type="cellIs" dxfId="4898" priority="560" operator="equal">
      <formula>"A"</formula>
    </cfRule>
    <cfRule type="cellIs" dxfId="4897" priority="561" operator="equal">
      <formula>"E"</formula>
    </cfRule>
  </conditionalFormatting>
  <conditionalFormatting sqref="AX50:BB50">
    <cfRule type="colorScale" priority="559">
      <colorScale>
        <cfvo type="min"/>
        <cfvo type="max"/>
        <color rgb="FFFF7128"/>
        <color rgb="FFFFEF9C"/>
      </colorScale>
    </cfRule>
  </conditionalFormatting>
  <conditionalFormatting sqref="AX50:BB50">
    <cfRule type="cellIs" dxfId="4896" priority="557" operator="equal">
      <formula>"A"</formula>
    </cfRule>
    <cfRule type="cellIs" dxfId="4895" priority="558" operator="equal">
      <formula>"E"</formula>
    </cfRule>
  </conditionalFormatting>
  <conditionalFormatting sqref="AX50:BB50">
    <cfRule type="colorScale" priority="556">
      <colorScale>
        <cfvo type="min"/>
        <cfvo type="max"/>
        <color rgb="FFFF7128"/>
        <color rgb="FFFFEF9C"/>
      </colorScale>
    </cfRule>
  </conditionalFormatting>
  <conditionalFormatting sqref="AX50:BB50">
    <cfRule type="cellIs" dxfId="4894" priority="554" operator="equal">
      <formula>"A"</formula>
    </cfRule>
    <cfRule type="cellIs" dxfId="4893" priority="555" operator="equal">
      <formula>"E"</formula>
    </cfRule>
  </conditionalFormatting>
  <conditionalFormatting sqref="AX50:BB50">
    <cfRule type="colorScale" priority="553">
      <colorScale>
        <cfvo type="min"/>
        <cfvo type="max"/>
        <color rgb="FFFF7128"/>
        <color rgb="FFFFEF9C"/>
      </colorScale>
    </cfRule>
  </conditionalFormatting>
  <conditionalFormatting sqref="AX52:BB52">
    <cfRule type="cellIs" dxfId="4892" priority="551" operator="equal">
      <formula>"A"</formula>
    </cfRule>
    <cfRule type="cellIs" dxfId="4891" priority="552" operator="equal">
      <formula>"E"</formula>
    </cfRule>
  </conditionalFormatting>
  <conditionalFormatting sqref="AX52:BB52">
    <cfRule type="colorScale" priority="550">
      <colorScale>
        <cfvo type="min"/>
        <cfvo type="max"/>
        <color rgb="FFFF7128"/>
        <color rgb="FFFFEF9C"/>
      </colorScale>
    </cfRule>
  </conditionalFormatting>
  <conditionalFormatting sqref="AX52:BB52">
    <cfRule type="cellIs" dxfId="4890" priority="548" operator="equal">
      <formula>"A"</formula>
    </cfRule>
    <cfRule type="cellIs" dxfId="4889" priority="549" operator="equal">
      <formula>"E"</formula>
    </cfRule>
  </conditionalFormatting>
  <conditionalFormatting sqref="AX52:BB52">
    <cfRule type="colorScale" priority="547">
      <colorScale>
        <cfvo type="min"/>
        <cfvo type="max"/>
        <color rgb="FFFF7128"/>
        <color rgb="FFFFEF9C"/>
      </colorScale>
    </cfRule>
  </conditionalFormatting>
  <conditionalFormatting sqref="AX52:BB52">
    <cfRule type="cellIs" dxfId="4888" priority="545" operator="equal">
      <formula>"A"</formula>
    </cfRule>
    <cfRule type="cellIs" dxfId="4887" priority="546" operator="equal">
      <formula>"E"</formula>
    </cfRule>
  </conditionalFormatting>
  <conditionalFormatting sqref="AX52:BB52">
    <cfRule type="colorScale" priority="544">
      <colorScale>
        <cfvo type="min"/>
        <cfvo type="max"/>
        <color rgb="FFFF7128"/>
        <color rgb="FFFFEF9C"/>
      </colorScale>
    </cfRule>
  </conditionalFormatting>
  <conditionalFormatting sqref="AX52:BB52">
    <cfRule type="cellIs" dxfId="4886" priority="542" operator="equal">
      <formula>"A"</formula>
    </cfRule>
    <cfRule type="cellIs" dxfId="4885" priority="543" operator="equal">
      <formula>"E"</formula>
    </cfRule>
  </conditionalFormatting>
  <conditionalFormatting sqref="AX52:BB52">
    <cfRule type="colorScale" priority="541">
      <colorScale>
        <cfvo type="min"/>
        <cfvo type="max"/>
        <color rgb="FFFF7128"/>
        <color rgb="FFFFEF9C"/>
      </colorScale>
    </cfRule>
  </conditionalFormatting>
  <conditionalFormatting sqref="AX52:BB52">
    <cfRule type="cellIs" dxfId="4884" priority="539" operator="equal">
      <formula>"A"</formula>
    </cfRule>
    <cfRule type="cellIs" dxfId="4883" priority="540" operator="equal">
      <formula>"E"</formula>
    </cfRule>
  </conditionalFormatting>
  <conditionalFormatting sqref="AX52:BB52">
    <cfRule type="colorScale" priority="538">
      <colorScale>
        <cfvo type="min"/>
        <cfvo type="max"/>
        <color rgb="FFFF7128"/>
        <color rgb="FFFFEF9C"/>
      </colorScale>
    </cfRule>
  </conditionalFormatting>
  <conditionalFormatting sqref="AX52:BB52">
    <cfRule type="cellIs" dxfId="4882" priority="536" operator="equal">
      <formula>"A"</formula>
    </cfRule>
    <cfRule type="cellIs" dxfId="4881" priority="537" operator="equal">
      <formula>"E"</formula>
    </cfRule>
  </conditionalFormatting>
  <conditionalFormatting sqref="AX52:BB52">
    <cfRule type="colorScale" priority="535">
      <colorScale>
        <cfvo type="min"/>
        <cfvo type="max"/>
        <color rgb="FFFF7128"/>
        <color rgb="FFFFEF9C"/>
      </colorScale>
    </cfRule>
  </conditionalFormatting>
  <conditionalFormatting sqref="AX52:BB52">
    <cfRule type="cellIs" dxfId="4880" priority="533" operator="equal">
      <formula>"A"</formula>
    </cfRule>
    <cfRule type="cellIs" dxfId="4879" priority="534" operator="equal">
      <formula>"E"</formula>
    </cfRule>
  </conditionalFormatting>
  <conditionalFormatting sqref="AX52:BB52">
    <cfRule type="colorScale" priority="532">
      <colorScale>
        <cfvo type="min"/>
        <cfvo type="max"/>
        <color rgb="FFFF7128"/>
        <color rgb="FFFFEF9C"/>
      </colorScale>
    </cfRule>
  </conditionalFormatting>
  <conditionalFormatting sqref="AX52:BB52">
    <cfRule type="cellIs" dxfId="4878" priority="530" operator="equal">
      <formula>"A"</formula>
    </cfRule>
    <cfRule type="cellIs" dxfId="4877" priority="531" operator="equal">
      <formula>"E"</formula>
    </cfRule>
  </conditionalFormatting>
  <conditionalFormatting sqref="AX52:BB52">
    <cfRule type="colorScale" priority="529">
      <colorScale>
        <cfvo type="min"/>
        <cfvo type="max"/>
        <color rgb="FFFF7128"/>
        <color rgb="FFFFEF9C"/>
      </colorScale>
    </cfRule>
  </conditionalFormatting>
  <conditionalFormatting sqref="AX52:BB52">
    <cfRule type="cellIs" dxfId="4876" priority="527" operator="equal">
      <formula>"A"</formula>
    </cfRule>
    <cfRule type="cellIs" dxfId="4875" priority="528" operator="equal">
      <formula>"E"</formula>
    </cfRule>
  </conditionalFormatting>
  <conditionalFormatting sqref="AX52:BB52">
    <cfRule type="colorScale" priority="526">
      <colorScale>
        <cfvo type="min"/>
        <cfvo type="max"/>
        <color rgb="FFFF7128"/>
        <color rgb="FFFFEF9C"/>
      </colorScale>
    </cfRule>
  </conditionalFormatting>
  <conditionalFormatting sqref="AX54:BB54">
    <cfRule type="cellIs" dxfId="4874" priority="524" operator="equal">
      <formula>"A"</formula>
    </cfRule>
    <cfRule type="cellIs" dxfId="4873" priority="525" operator="equal">
      <formula>"E"</formula>
    </cfRule>
  </conditionalFormatting>
  <conditionalFormatting sqref="AX54:BB54">
    <cfRule type="colorScale" priority="523">
      <colorScale>
        <cfvo type="min"/>
        <cfvo type="max"/>
        <color rgb="FFFF7128"/>
        <color rgb="FFFFEF9C"/>
      </colorScale>
    </cfRule>
  </conditionalFormatting>
  <conditionalFormatting sqref="AX54:BB54">
    <cfRule type="cellIs" dxfId="4872" priority="521" operator="equal">
      <formula>"A"</formula>
    </cfRule>
    <cfRule type="cellIs" dxfId="4871" priority="522" operator="equal">
      <formula>"E"</formula>
    </cfRule>
  </conditionalFormatting>
  <conditionalFormatting sqref="AX54:BB54">
    <cfRule type="colorScale" priority="520">
      <colorScale>
        <cfvo type="min"/>
        <cfvo type="max"/>
        <color rgb="FFFF7128"/>
        <color rgb="FFFFEF9C"/>
      </colorScale>
    </cfRule>
  </conditionalFormatting>
  <conditionalFormatting sqref="AX54:BB54">
    <cfRule type="cellIs" dxfId="4870" priority="518" operator="equal">
      <formula>"A"</formula>
    </cfRule>
    <cfRule type="cellIs" dxfId="4869" priority="519" operator="equal">
      <formula>"E"</formula>
    </cfRule>
  </conditionalFormatting>
  <conditionalFormatting sqref="AX54:BB54">
    <cfRule type="colorScale" priority="517">
      <colorScale>
        <cfvo type="min"/>
        <cfvo type="max"/>
        <color rgb="FFFF7128"/>
        <color rgb="FFFFEF9C"/>
      </colorScale>
    </cfRule>
  </conditionalFormatting>
  <conditionalFormatting sqref="AX54:BB54">
    <cfRule type="cellIs" dxfId="4868" priority="515" operator="equal">
      <formula>"A"</formula>
    </cfRule>
    <cfRule type="cellIs" dxfId="4867" priority="516" operator="equal">
      <formula>"E"</formula>
    </cfRule>
  </conditionalFormatting>
  <conditionalFormatting sqref="AX54:BB54">
    <cfRule type="colorScale" priority="514">
      <colorScale>
        <cfvo type="min"/>
        <cfvo type="max"/>
        <color rgb="FFFF7128"/>
        <color rgb="FFFFEF9C"/>
      </colorScale>
    </cfRule>
  </conditionalFormatting>
  <conditionalFormatting sqref="AX54:BB54">
    <cfRule type="cellIs" dxfId="4866" priority="512" operator="equal">
      <formula>"A"</formula>
    </cfRule>
    <cfRule type="cellIs" dxfId="4865" priority="513" operator="equal">
      <formula>"E"</formula>
    </cfRule>
  </conditionalFormatting>
  <conditionalFormatting sqref="AX54:BB54">
    <cfRule type="colorScale" priority="511">
      <colorScale>
        <cfvo type="min"/>
        <cfvo type="max"/>
        <color rgb="FFFF7128"/>
        <color rgb="FFFFEF9C"/>
      </colorScale>
    </cfRule>
  </conditionalFormatting>
  <conditionalFormatting sqref="AX54:BB54">
    <cfRule type="cellIs" dxfId="4864" priority="509" operator="equal">
      <formula>"A"</formula>
    </cfRule>
    <cfRule type="cellIs" dxfId="4863" priority="510" operator="equal">
      <formula>"E"</formula>
    </cfRule>
  </conditionalFormatting>
  <conditionalFormatting sqref="AX54:BB54">
    <cfRule type="colorScale" priority="508">
      <colorScale>
        <cfvo type="min"/>
        <cfvo type="max"/>
        <color rgb="FFFF7128"/>
        <color rgb="FFFFEF9C"/>
      </colorScale>
    </cfRule>
  </conditionalFormatting>
  <conditionalFormatting sqref="AX54:BB54">
    <cfRule type="cellIs" dxfId="4862" priority="506" operator="equal">
      <formula>"A"</formula>
    </cfRule>
    <cfRule type="cellIs" dxfId="4861" priority="507" operator="equal">
      <formula>"E"</formula>
    </cfRule>
  </conditionalFormatting>
  <conditionalFormatting sqref="AX54:BB54">
    <cfRule type="colorScale" priority="505">
      <colorScale>
        <cfvo type="min"/>
        <cfvo type="max"/>
        <color rgb="FFFF7128"/>
        <color rgb="FFFFEF9C"/>
      </colorScale>
    </cfRule>
  </conditionalFormatting>
  <conditionalFormatting sqref="AX54:BB54">
    <cfRule type="cellIs" dxfId="4860" priority="503" operator="equal">
      <formula>"A"</formula>
    </cfRule>
    <cfRule type="cellIs" dxfId="4859" priority="504" operator="equal">
      <formula>"E"</formula>
    </cfRule>
  </conditionalFormatting>
  <conditionalFormatting sqref="AX54:BB54">
    <cfRule type="colorScale" priority="502">
      <colorScale>
        <cfvo type="min"/>
        <cfvo type="max"/>
        <color rgb="FFFF7128"/>
        <color rgb="FFFFEF9C"/>
      </colorScale>
    </cfRule>
  </conditionalFormatting>
  <conditionalFormatting sqref="AX54:BB54">
    <cfRule type="cellIs" dxfId="4858" priority="500" operator="equal">
      <formula>"A"</formula>
    </cfRule>
    <cfRule type="cellIs" dxfId="4857" priority="501" operator="equal">
      <formula>"E"</formula>
    </cfRule>
  </conditionalFormatting>
  <conditionalFormatting sqref="AX54:BB54">
    <cfRule type="colorScale" priority="499">
      <colorScale>
        <cfvo type="min"/>
        <cfvo type="max"/>
        <color rgb="FFFF7128"/>
        <color rgb="FFFFEF9C"/>
      </colorScale>
    </cfRule>
  </conditionalFormatting>
  <conditionalFormatting sqref="AX54:BB54">
    <cfRule type="cellIs" dxfId="4856" priority="497" operator="equal">
      <formula>"A"</formula>
    </cfRule>
    <cfRule type="cellIs" dxfId="4855" priority="498" operator="equal">
      <formula>"E"</formula>
    </cfRule>
  </conditionalFormatting>
  <conditionalFormatting sqref="AX54:BB54">
    <cfRule type="colorScale" priority="496">
      <colorScale>
        <cfvo type="min"/>
        <cfvo type="max"/>
        <color rgb="FFFF7128"/>
        <color rgb="FFFFEF9C"/>
      </colorScale>
    </cfRule>
  </conditionalFormatting>
  <conditionalFormatting sqref="AX56:BB56">
    <cfRule type="cellIs" dxfId="4854" priority="494" operator="equal">
      <formula>"A"</formula>
    </cfRule>
    <cfRule type="cellIs" dxfId="4853" priority="495" operator="equal">
      <formula>"E"</formula>
    </cfRule>
  </conditionalFormatting>
  <conditionalFormatting sqref="AX56:BB56">
    <cfRule type="colorScale" priority="493">
      <colorScale>
        <cfvo type="min"/>
        <cfvo type="max"/>
        <color rgb="FFFF7128"/>
        <color rgb="FFFFEF9C"/>
      </colorScale>
    </cfRule>
  </conditionalFormatting>
  <conditionalFormatting sqref="AX56:BB56">
    <cfRule type="cellIs" dxfId="4852" priority="491" operator="equal">
      <formula>"A"</formula>
    </cfRule>
    <cfRule type="cellIs" dxfId="4851" priority="492" operator="equal">
      <formula>"E"</formula>
    </cfRule>
  </conditionalFormatting>
  <conditionalFormatting sqref="AX56:BB56">
    <cfRule type="colorScale" priority="490">
      <colorScale>
        <cfvo type="min"/>
        <cfvo type="max"/>
        <color rgb="FFFF7128"/>
        <color rgb="FFFFEF9C"/>
      </colorScale>
    </cfRule>
  </conditionalFormatting>
  <conditionalFormatting sqref="AX56:BB56">
    <cfRule type="cellIs" dxfId="4850" priority="488" operator="equal">
      <formula>"A"</formula>
    </cfRule>
    <cfRule type="cellIs" dxfId="4849" priority="489" operator="equal">
      <formula>"E"</formula>
    </cfRule>
  </conditionalFormatting>
  <conditionalFormatting sqref="AX56:BB56">
    <cfRule type="colorScale" priority="487">
      <colorScale>
        <cfvo type="min"/>
        <cfvo type="max"/>
        <color rgb="FFFF7128"/>
        <color rgb="FFFFEF9C"/>
      </colorScale>
    </cfRule>
  </conditionalFormatting>
  <conditionalFormatting sqref="AX56:BB56">
    <cfRule type="cellIs" dxfId="4848" priority="485" operator="equal">
      <formula>"A"</formula>
    </cfRule>
    <cfRule type="cellIs" dxfId="4847" priority="486" operator="equal">
      <formula>"E"</formula>
    </cfRule>
  </conditionalFormatting>
  <conditionalFormatting sqref="AX56:BB56">
    <cfRule type="colorScale" priority="484">
      <colorScale>
        <cfvo type="min"/>
        <cfvo type="max"/>
        <color rgb="FFFF7128"/>
        <color rgb="FFFFEF9C"/>
      </colorScale>
    </cfRule>
  </conditionalFormatting>
  <conditionalFormatting sqref="AX56:BB56">
    <cfRule type="cellIs" dxfId="4846" priority="482" operator="equal">
      <formula>"A"</formula>
    </cfRule>
    <cfRule type="cellIs" dxfId="4845" priority="483" operator="equal">
      <formula>"E"</formula>
    </cfRule>
  </conditionalFormatting>
  <conditionalFormatting sqref="AX56:BB56">
    <cfRule type="colorScale" priority="481">
      <colorScale>
        <cfvo type="min"/>
        <cfvo type="max"/>
        <color rgb="FFFF7128"/>
        <color rgb="FFFFEF9C"/>
      </colorScale>
    </cfRule>
  </conditionalFormatting>
  <conditionalFormatting sqref="AX56:BB56">
    <cfRule type="cellIs" dxfId="4844" priority="479" operator="equal">
      <formula>"A"</formula>
    </cfRule>
    <cfRule type="cellIs" dxfId="4843" priority="480" operator="equal">
      <formula>"E"</formula>
    </cfRule>
  </conditionalFormatting>
  <conditionalFormatting sqref="AX56:BB56">
    <cfRule type="colorScale" priority="478">
      <colorScale>
        <cfvo type="min"/>
        <cfvo type="max"/>
        <color rgb="FFFF7128"/>
        <color rgb="FFFFEF9C"/>
      </colorScale>
    </cfRule>
  </conditionalFormatting>
  <conditionalFormatting sqref="AX56:BB56">
    <cfRule type="cellIs" dxfId="4842" priority="476" operator="equal">
      <formula>"A"</formula>
    </cfRule>
    <cfRule type="cellIs" dxfId="4841" priority="477" operator="equal">
      <formula>"E"</formula>
    </cfRule>
  </conditionalFormatting>
  <conditionalFormatting sqref="AX56:BB56">
    <cfRule type="colorScale" priority="475">
      <colorScale>
        <cfvo type="min"/>
        <cfvo type="max"/>
        <color rgb="FFFF7128"/>
        <color rgb="FFFFEF9C"/>
      </colorScale>
    </cfRule>
  </conditionalFormatting>
  <conditionalFormatting sqref="AX56:BB56">
    <cfRule type="cellIs" dxfId="4840" priority="473" operator="equal">
      <formula>"A"</formula>
    </cfRule>
    <cfRule type="cellIs" dxfId="4839" priority="474" operator="equal">
      <formula>"E"</formula>
    </cfRule>
  </conditionalFormatting>
  <conditionalFormatting sqref="AX56:BB56">
    <cfRule type="colorScale" priority="472">
      <colorScale>
        <cfvo type="min"/>
        <cfvo type="max"/>
        <color rgb="FFFF7128"/>
        <color rgb="FFFFEF9C"/>
      </colorScale>
    </cfRule>
  </conditionalFormatting>
  <conditionalFormatting sqref="AX56:BB56">
    <cfRule type="cellIs" dxfId="4838" priority="470" operator="equal">
      <formula>"A"</formula>
    </cfRule>
    <cfRule type="cellIs" dxfId="4837" priority="471" operator="equal">
      <formula>"E"</formula>
    </cfRule>
  </conditionalFormatting>
  <conditionalFormatting sqref="AX56:BB56">
    <cfRule type="colorScale" priority="469">
      <colorScale>
        <cfvo type="min"/>
        <cfvo type="max"/>
        <color rgb="FFFF7128"/>
        <color rgb="FFFFEF9C"/>
      </colorScale>
    </cfRule>
  </conditionalFormatting>
  <conditionalFormatting sqref="AX56:BB56">
    <cfRule type="cellIs" dxfId="4836" priority="467" operator="equal">
      <formula>"A"</formula>
    </cfRule>
    <cfRule type="cellIs" dxfId="4835" priority="468" operator="equal">
      <formula>"E"</formula>
    </cfRule>
  </conditionalFormatting>
  <conditionalFormatting sqref="AX56:BB56">
    <cfRule type="colorScale" priority="466">
      <colorScale>
        <cfvo type="min"/>
        <cfvo type="max"/>
        <color rgb="FFFF7128"/>
        <color rgb="FFFFEF9C"/>
      </colorScale>
    </cfRule>
  </conditionalFormatting>
  <conditionalFormatting sqref="AX56:BB56">
    <cfRule type="cellIs" dxfId="4834" priority="464" operator="equal">
      <formula>"A"</formula>
    </cfRule>
    <cfRule type="cellIs" dxfId="4833" priority="465" operator="equal">
      <formula>"E"</formula>
    </cfRule>
  </conditionalFormatting>
  <conditionalFormatting sqref="AX56:BB56">
    <cfRule type="colorScale" priority="463">
      <colorScale>
        <cfvo type="min"/>
        <cfvo type="max"/>
        <color rgb="FFFF7128"/>
        <color rgb="FFFFEF9C"/>
      </colorScale>
    </cfRule>
  </conditionalFormatting>
  <conditionalFormatting sqref="P67:AW67">
    <cfRule type="cellIs" dxfId="4832" priority="459" operator="equal">
      <formula>"b"</formula>
    </cfRule>
    <cfRule type="cellIs" dxfId="4831" priority="460" operator="equal">
      <formula>"e"</formula>
    </cfRule>
    <cfRule type="cellIs" dxfId="4830" priority="461" operator="equal">
      <formula>"c"</formula>
    </cfRule>
    <cfRule type="cellIs" dxfId="4829" priority="462" operator="equal">
      <formula>"n"</formula>
    </cfRule>
  </conditionalFormatting>
  <conditionalFormatting sqref="AX58:BB58">
    <cfRule type="cellIs" dxfId="4828" priority="443" operator="equal">
      <formula>"A"</formula>
    </cfRule>
    <cfRule type="cellIs" dxfId="4827" priority="444" operator="equal">
      <formula>"E"</formula>
    </cfRule>
  </conditionalFormatting>
  <conditionalFormatting sqref="AX58:BB58">
    <cfRule type="colorScale" priority="442">
      <colorScale>
        <cfvo type="min"/>
        <cfvo type="max"/>
        <color rgb="FFFF7128"/>
        <color rgb="FFFFEF9C"/>
      </colorScale>
    </cfRule>
  </conditionalFormatting>
  <conditionalFormatting sqref="AX58:BB58">
    <cfRule type="cellIs" dxfId="4826" priority="440" operator="equal">
      <formula>"A"</formula>
    </cfRule>
    <cfRule type="cellIs" dxfId="4825" priority="441" operator="equal">
      <formula>"E"</formula>
    </cfRule>
  </conditionalFormatting>
  <conditionalFormatting sqref="AX58:BB58">
    <cfRule type="colorScale" priority="439">
      <colorScale>
        <cfvo type="min"/>
        <cfvo type="max"/>
        <color rgb="FFFF7128"/>
        <color rgb="FFFFEF9C"/>
      </colorScale>
    </cfRule>
  </conditionalFormatting>
  <conditionalFormatting sqref="AX58:BB58">
    <cfRule type="cellIs" dxfId="4824" priority="437" operator="equal">
      <formula>"A"</formula>
    </cfRule>
    <cfRule type="cellIs" dxfId="4823" priority="438" operator="equal">
      <formula>"E"</formula>
    </cfRule>
  </conditionalFormatting>
  <conditionalFormatting sqref="AX58:BB58">
    <cfRule type="colorScale" priority="436">
      <colorScale>
        <cfvo type="min"/>
        <cfvo type="max"/>
        <color rgb="FFFF7128"/>
        <color rgb="FFFFEF9C"/>
      </colorScale>
    </cfRule>
  </conditionalFormatting>
  <conditionalFormatting sqref="AX58:BB58">
    <cfRule type="cellIs" dxfId="4822" priority="434" operator="equal">
      <formula>"A"</formula>
    </cfRule>
    <cfRule type="cellIs" dxfId="4821" priority="435" operator="equal">
      <formula>"E"</formula>
    </cfRule>
  </conditionalFormatting>
  <conditionalFormatting sqref="AX58:BB58">
    <cfRule type="colorScale" priority="433">
      <colorScale>
        <cfvo type="min"/>
        <cfvo type="max"/>
        <color rgb="FFFF7128"/>
        <color rgb="FFFFEF9C"/>
      </colorScale>
    </cfRule>
  </conditionalFormatting>
  <conditionalFormatting sqref="AX58:BB58">
    <cfRule type="cellIs" dxfId="4820" priority="431" operator="equal">
      <formula>"A"</formula>
    </cfRule>
    <cfRule type="cellIs" dxfId="4819" priority="432" operator="equal">
      <formula>"E"</formula>
    </cfRule>
  </conditionalFormatting>
  <conditionalFormatting sqref="AX58:BB58">
    <cfRule type="colorScale" priority="430">
      <colorScale>
        <cfvo type="min"/>
        <cfvo type="max"/>
        <color rgb="FFFF7128"/>
        <color rgb="FFFFEF9C"/>
      </colorScale>
    </cfRule>
  </conditionalFormatting>
  <conditionalFormatting sqref="AX58:BB58">
    <cfRule type="cellIs" dxfId="4818" priority="428" operator="equal">
      <formula>"A"</formula>
    </cfRule>
    <cfRule type="cellIs" dxfId="4817" priority="429" operator="equal">
      <formula>"E"</formula>
    </cfRule>
  </conditionalFormatting>
  <conditionalFormatting sqref="AX58:BB58">
    <cfRule type="colorScale" priority="427">
      <colorScale>
        <cfvo type="min"/>
        <cfvo type="max"/>
        <color rgb="FFFF7128"/>
        <color rgb="FFFFEF9C"/>
      </colorScale>
    </cfRule>
  </conditionalFormatting>
  <conditionalFormatting sqref="AX58:BB58">
    <cfRule type="cellIs" dxfId="4816" priority="425" operator="equal">
      <formula>"A"</formula>
    </cfRule>
    <cfRule type="cellIs" dxfId="4815" priority="426" operator="equal">
      <formula>"E"</formula>
    </cfRule>
  </conditionalFormatting>
  <conditionalFormatting sqref="AX58:BB58">
    <cfRule type="colorScale" priority="424">
      <colorScale>
        <cfvo type="min"/>
        <cfvo type="max"/>
        <color rgb="FFFF7128"/>
        <color rgb="FFFFEF9C"/>
      </colorScale>
    </cfRule>
  </conditionalFormatting>
  <conditionalFormatting sqref="AX58:BB58">
    <cfRule type="cellIs" dxfId="4814" priority="422" operator="equal">
      <formula>"A"</formula>
    </cfRule>
    <cfRule type="cellIs" dxfId="4813" priority="423" operator="equal">
      <formula>"E"</formula>
    </cfRule>
  </conditionalFormatting>
  <conditionalFormatting sqref="AX58:BB58">
    <cfRule type="colorScale" priority="421">
      <colorScale>
        <cfvo type="min"/>
        <cfvo type="max"/>
        <color rgb="FFFF7128"/>
        <color rgb="FFFFEF9C"/>
      </colorScale>
    </cfRule>
  </conditionalFormatting>
  <conditionalFormatting sqref="AX58:BB58">
    <cfRule type="cellIs" dxfId="4812" priority="419" operator="equal">
      <formula>"A"</formula>
    </cfRule>
    <cfRule type="cellIs" dxfId="4811" priority="420" operator="equal">
      <formula>"E"</formula>
    </cfRule>
  </conditionalFormatting>
  <conditionalFormatting sqref="AX58:BB58">
    <cfRule type="colorScale" priority="418">
      <colorScale>
        <cfvo type="min"/>
        <cfvo type="max"/>
        <color rgb="FFFF7128"/>
        <color rgb="FFFFEF9C"/>
      </colorScale>
    </cfRule>
  </conditionalFormatting>
  <conditionalFormatting sqref="AX58:BB58">
    <cfRule type="cellIs" dxfId="4810" priority="416" operator="equal">
      <formula>"A"</formula>
    </cfRule>
    <cfRule type="cellIs" dxfId="4809" priority="417" operator="equal">
      <formula>"E"</formula>
    </cfRule>
  </conditionalFormatting>
  <conditionalFormatting sqref="AX58:BB58">
    <cfRule type="colorScale" priority="415">
      <colorScale>
        <cfvo type="min"/>
        <cfvo type="max"/>
        <color rgb="FFFF7128"/>
        <color rgb="FFFFEF9C"/>
      </colorScale>
    </cfRule>
  </conditionalFormatting>
  <conditionalFormatting sqref="AX58:BB58">
    <cfRule type="cellIs" dxfId="4808" priority="413" operator="equal">
      <formula>"A"</formula>
    </cfRule>
    <cfRule type="cellIs" dxfId="4807" priority="414" operator="equal">
      <formula>"E"</formula>
    </cfRule>
  </conditionalFormatting>
  <conditionalFormatting sqref="AX58:BB58">
    <cfRule type="colorScale" priority="412">
      <colorScale>
        <cfvo type="min"/>
        <cfvo type="max"/>
        <color rgb="FFFF7128"/>
        <color rgb="FFFFEF9C"/>
      </colorScale>
    </cfRule>
  </conditionalFormatting>
  <conditionalFormatting sqref="AX61:BB61">
    <cfRule type="cellIs" dxfId="4806" priority="410" operator="equal">
      <formula>"A"</formula>
    </cfRule>
    <cfRule type="cellIs" dxfId="4805" priority="411" operator="equal">
      <formula>"E"</formula>
    </cfRule>
  </conditionalFormatting>
  <conditionalFormatting sqref="AX61:BB61">
    <cfRule type="colorScale" priority="409">
      <colorScale>
        <cfvo type="min"/>
        <cfvo type="max"/>
        <color rgb="FFFF7128"/>
        <color rgb="FFFFEF9C"/>
      </colorScale>
    </cfRule>
  </conditionalFormatting>
  <conditionalFormatting sqref="AX61:BB61">
    <cfRule type="cellIs" dxfId="4804" priority="407" operator="equal">
      <formula>"A"</formula>
    </cfRule>
    <cfRule type="cellIs" dxfId="4803" priority="408" operator="equal">
      <formula>"E"</formula>
    </cfRule>
  </conditionalFormatting>
  <conditionalFormatting sqref="AX61:BB61">
    <cfRule type="colorScale" priority="406">
      <colorScale>
        <cfvo type="min"/>
        <cfvo type="max"/>
        <color rgb="FFFF7128"/>
        <color rgb="FFFFEF9C"/>
      </colorScale>
    </cfRule>
  </conditionalFormatting>
  <conditionalFormatting sqref="AX61:BB61">
    <cfRule type="cellIs" dxfId="4802" priority="404" operator="equal">
      <formula>"A"</formula>
    </cfRule>
    <cfRule type="cellIs" dxfId="4801" priority="405" operator="equal">
      <formula>"E"</formula>
    </cfRule>
  </conditionalFormatting>
  <conditionalFormatting sqref="AX61:BB61">
    <cfRule type="colorScale" priority="403">
      <colorScale>
        <cfvo type="min"/>
        <cfvo type="max"/>
        <color rgb="FFFF7128"/>
        <color rgb="FFFFEF9C"/>
      </colorScale>
    </cfRule>
  </conditionalFormatting>
  <conditionalFormatting sqref="AX61:BB61">
    <cfRule type="cellIs" dxfId="4800" priority="401" operator="equal">
      <formula>"A"</formula>
    </cfRule>
    <cfRule type="cellIs" dxfId="4799" priority="402" operator="equal">
      <formula>"E"</formula>
    </cfRule>
  </conditionalFormatting>
  <conditionalFormatting sqref="AX61:BB61">
    <cfRule type="colorScale" priority="400">
      <colorScale>
        <cfvo type="min"/>
        <cfvo type="max"/>
        <color rgb="FFFF7128"/>
        <color rgb="FFFFEF9C"/>
      </colorScale>
    </cfRule>
  </conditionalFormatting>
  <conditionalFormatting sqref="AX61:BB61">
    <cfRule type="cellIs" dxfId="4798" priority="398" operator="equal">
      <formula>"A"</formula>
    </cfRule>
    <cfRule type="cellIs" dxfId="4797" priority="399" operator="equal">
      <formula>"E"</formula>
    </cfRule>
  </conditionalFormatting>
  <conditionalFormatting sqref="AX61:BB61">
    <cfRule type="colorScale" priority="397">
      <colorScale>
        <cfvo type="min"/>
        <cfvo type="max"/>
        <color rgb="FFFF7128"/>
        <color rgb="FFFFEF9C"/>
      </colorScale>
    </cfRule>
  </conditionalFormatting>
  <conditionalFormatting sqref="AX61:BB61">
    <cfRule type="cellIs" dxfId="4796" priority="395" operator="equal">
      <formula>"A"</formula>
    </cfRule>
    <cfRule type="cellIs" dxfId="4795" priority="396" operator="equal">
      <formula>"E"</formula>
    </cfRule>
  </conditionalFormatting>
  <conditionalFormatting sqref="AX61:BB61">
    <cfRule type="colorScale" priority="394">
      <colorScale>
        <cfvo type="min"/>
        <cfvo type="max"/>
        <color rgb="FFFF7128"/>
        <color rgb="FFFFEF9C"/>
      </colorScale>
    </cfRule>
  </conditionalFormatting>
  <conditionalFormatting sqref="AX61:BB61">
    <cfRule type="cellIs" dxfId="4794" priority="392" operator="equal">
      <formula>"A"</formula>
    </cfRule>
    <cfRule type="cellIs" dxfId="4793" priority="393" operator="equal">
      <formula>"E"</formula>
    </cfRule>
  </conditionalFormatting>
  <conditionalFormatting sqref="AX61:BB61">
    <cfRule type="colorScale" priority="391">
      <colorScale>
        <cfvo type="min"/>
        <cfvo type="max"/>
        <color rgb="FFFF7128"/>
        <color rgb="FFFFEF9C"/>
      </colorScale>
    </cfRule>
  </conditionalFormatting>
  <conditionalFormatting sqref="AX61:BB61">
    <cfRule type="cellIs" dxfId="4792" priority="389" operator="equal">
      <formula>"A"</formula>
    </cfRule>
    <cfRule type="cellIs" dxfId="4791" priority="390" operator="equal">
      <formula>"E"</formula>
    </cfRule>
  </conditionalFormatting>
  <conditionalFormatting sqref="AX61:BB61">
    <cfRule type="colorScale" priority="388">
      <colorScale>
        <cfvo type="min"/>
        <cfvo type="max"/>
        <color rgb="FFFF7128"/>
        <color rgb="FFFFEF9C"/>
      </colorScale>
    </cfRule>
  </conditionalFormatting>
  <conditionalFormatting sqref="AX61:BB61">
    <cfRule type="cellIs" dxfId="4790" priority="386" operator="equal">
      <formula>"A"</formula>
    </cfRule>
    <cfRule type="cellIs" dxfId="4789" priority="387" operator="equal">
      <formula>"E"</formula>
    </cfRule>
  </conditionalFormatting>
  <conditionalFormatting sqref="AX61:BB61">
    <cfRule type="colorScale" priority="385">
      <colorScale>
        <cfvo type="min"/>
        <cfvo type="max"/>
        <color rgb="FFFF7128"/>
        <color rgb="FFFFEF9C"/>
      </colorScale>
    </cfRule>
  </conditionalFormatting>
  <conditionalFormatting sqref="AX61:BB61">
    <cfRule type="cellIs" dxfId="4788" priority="383" operator="equal">
      <formula>"A"</formula>
    </cfRule>
    <cfRule type="cellIs" dxfId="4787" priority="384" operator="equal">
      <formula>"E"</formula>
    </cfRule>
  </conditionalFormatting>
  <conditionalFormatting sqref="AX61:BB61">
    <cfRule type="colorScale" priority="382">
      <colorScale>
        <cfvo type="min"/>
        <cfvo type="max"/>
        <color rgb="FFFF7128"/>
        <color rgb="FFFFEF9C"/>
      </colorScale>
    </cfRule>
  </conditionalFormatting>
  <conditionalFormatting sqref="AX61:BB61">
    <cfRule type="cellIs" dxfId="4786" priority="380" operator="equal">
      <formula>"A"</formula>
    </cfRule>
    <cfRule type="cellIs" dxfId="4785" priority="381" operator="equal">
      <formula>"E"</formula>
    </cfRule>
  </conditionalFormatting>
  <conditionalFormatting sqref="AX61:BB61">
    <cfRule type="colorScale" priority="379">
      <colorScale>
        <cfvo type="min"/>
        <cfvo type="max"/>
        <color rgb="FFFF7128"/>
        <color rgb="FFFFEF9C"/>
      </colorScale>
    </cfRule>
  </conditionalFormatting>
  <conditionalFormatting sqref="AX63:BB63">
    <cfRule type="cellIs" dxfId="4784" priority="377" operator="equal">
      <formula>"A"</formula>
    </cfRule>
    <cfRule type="cellIs" dxfId="4783" priority="378" operator="equal">
      <formula>"E"</formula>
    </cfRule>
  </conditionalFormatting>
  <conditionalFormatting sqref="AX63:BB63">
    <cfRule type="colorScale" priority="376">
      <colorScale>
        <cfvo type="min"/>
        <cfvo type="max"/>
        <color rgb="FFFF7128"/>
        <color rgb="FFFFEF9C"/>
      </colorScale>
    </cfRule>
  </conditionalFormatting>
  <conditionalFormatting sqref="AX63:BB63">
    <cfRule type="cellIs" dxfId="4782" priority="374" operator="equal">
      <formula>"A"</formula>
    </cfRule>
    <cfRule type="cellIs" dxfId="4781" priority="375" operator="equal">
      <formula>"E"</formula>
    </cfRule>
  </conditionalFormatting>
  <conditionalFormatting sqref="AX63:BB63">
    <cfRule type="colorScale" priority="373">
      <colorScale>
        <cfvo type="min"/>
        <cfvo type="max"/>
        <color rgb="FFFF7128"/>
        <color rgb="FFFFEF9C"/>
      </colorScale>
    </cfRule>
  </conditionalFormatting>
  <conditionalFormatting sqref="AX63:BB63">
    <cfRule type="cellIs" dxfId="4780" priority="371" operator="equal">
      <formula>"A"</formula>
    </cfRule>
    <cfRule type="cellIs" dxfId="4779" priority="372" operator="equal">
      <formula>"E"</formula>
    </cfRule>
  </conditionalFormatting>
  <conditionalFormatting sqref="AX63:BB63">
    <cfRule type="colorScale" priority="370">
      <colorScale>
        <cfvo type="min"/>
        <cfvo type="max"/>
        <color rgb="FFFF7128"/>
        <color rgb="FFFFEF9C"/>
      </colorScale>
    </cfRule>
  </conditionalFormatting>
  <conditionalFormatting sqref="AX63:BB63">
    <cfRule type="cellIs" dxfId="4778" priority="368" operator="equal">
      <formula>"A"</formula>
    </cfRule>
    <cfRule type="cellIs" dxfId="4777" priority="369" operator="equal">
      <formula>"E"</formula>
    </cfRule>
  </conditionalFormatting>
  <conditionalFormatting sqref="AX63:BB63">
    <cfRule type="colorScale" priority="367">
      <colorScale>
        <cfvo type="min"/>
        <cfvo type="max"/>
        <color rgb="FFFF7128"/>
        <color rgb="FFFFEF9C"/>
      </colorScale>
    </cfRule>
  </conditionalFormatting>
  <conditionalFormatting sqref="AX63:BB63">
    <cfRule type="cellIs" dxfId="4776" priority="365" operator="equal">
      <formula>"A"</formula>
    </cfRule>
    <cfRule type="cellIs" dxfId="4775" priority="366" operator="equal">
      <formula>"E"</formula>
    </cfRule>
  </conditionalFormatting>
  <conditionalFormatting sqref="AX63:BB63">
    <cfRule type="colorScale" priority="364">
      <colorScale>
        <cfvo type="min"/>
        <cfvo type="max"/>
        <color rgb="FFFF7128"/>
        <color rgb="FFFFEF9C"/>
      </colorScale>
    </cfRule>
  </conditionalFormatting>
  <conditionalFormatting sqref="AX63:BB63">
    <cfRule type="cellIs" dxfId="4774" priority="362" operator="equal">
      <formula>"A"</formula>
    </cfRule>
    <cfRule type="cellIs" dxfId="4773" priority="363" operator="equal">
      <formula>"E"</formula>
    </cfRule>
  </conditionalFormatting>
  <conditionalFormatting sqref="AX63:BB63">
    <cfRule type="colorScale" priority="361">
      <colorScale>
        <cfvo type="min"/>
        <cfvo type="max"/>
        <color rgb="FFFF7128"/>
        <color rgb="FFFFEF9C"/>
      </colorScale>
    </cfRule>
  </conditionalFormatting>
  <conditionalFormatting sqref="AX63:BB63">
    <cfRule type="cellIs" dxfId="4772" priority="359" operator="equal">
      <formula>"A"</formula>
    </cfRule>
    <cfRule type="cellIs" dxfId="4771" priority="360" operator="equal">
      <formula>"E"</formula>
    </cfRule>
  </conditionalFormatting>
  <conditionalFormatting sqref="AX63:BB63">
    <cfRule type="colorScale" priority="358">
      <colorScale>
        <cfvo type="min"/>
        <cfvo type="max"/>
        <color rgb="FFFF7128"/>
        <color rgb="FFFFEF9C"/>
      </colorScale>
    </cfRule>
  </conditionalFormatting>
  <conditionalFormatting sqref="AX63:BB63">
    <cfRule type="cellIs" dxfId="4770" priority="356" operator="equal">
      <formula>"A"</formula>
    </cfRule>
    <cfRule type="cellIs" dxfId="4769" priority="357" operator="equal">
      <formula>"E"</formula>
    </cfRule>
  </conditionalFormatting>
  <conditionalFormatting sqref="AX63:BB63">
    <cfRule type="colorScale" priority="355">
      <colorScale>
        <cfvo type="min"/>
        <cfvo type="max"/>
        <color rgb="FFFF7128"/>
        <color rgb="FFFFEF9C"/>
      </colorScale>
    </cfRule>
  </conditionalFormatting>
  <conditionalFormatting sqref="AX63:BB63">
    <cfRule type="cellIs" dxfId="4768" priority="353" operator="equal">
      <formula>"A"</formula>
    </cfRule>
    <cfRule type="cellIs" dxfId="4767" priority="354" operator="equal">
      <formula>"E"</formula>
    </cfRule>
  </conditionalFormatting>
  <conditionalFormatting sqref="AX63:BB63">
    <cfRule type="colorScale" priority="352">
      <colorScale>
        <cfvo type="min"/>
        <cfvo type="max"/>
        <color rgb="FFFF7128"/>
        <color rgb="FFFFEF9C"/>
      </colorScale>
    </cfRule>
  </conditionalFormatting>
  <conditionalFormatting sqref="AX63:BB63">
    <cfRule type="cellIs" dxfId="4766" priority="350" operator="equal">
      <formula>"A"</formula>
    </cfRule>
    <cfRule type="cellIs" dxfId="4765" priority="351" operator="equal">
      <formula>"E"</formula>
    </cfRule>
  </conditionalFormatting>
  <conditionalFormatting sqref="AX63:BB63">
    <cfRule type="colorScale" priority="349">
      <colorScale>
        <cfvo type="min"/>
        <cfvo type="max"/>
        <color rgb="FFFF7128"/>
        <color rgb="FFFFEF9C"/>
      </colorScale>
    </cfRule>
  </conditionalFormatting>
  <conditionalFormatting sqref="AX63:BB63">
    <cfRule type="cellIs" dxfId="4764" priority="347" operator="equal">
      <formula>"A"</formula>
    </cfRule>
    <cfRule type="cellIs" dxfId="4763" priority="348" operator="equal">
      <formula>"E"</formula>
    </cfRule>
  </conditionalFormatting>
  <conditionalFormatting sqref="AX63:BB63">
    <cfRule type="colorScale" priority="346">
      <colorScale>
        <cfvo type="min"/>
        <cfvo type="max"/>
        <color rgb="FFFF7128"/>
        <color rgb="FFFFEF9C"/>
      </colorScale>
    </cfRule>
  </conditionalFormatting>
  <conditionalFormatting sqref="AX65:BB65">
    <cfRule type="cellIs" dxfId="4762" priority="344" operator="equal">
      <formula>"A"</formula>
    </cfRule>
    <cfRule type="cellIs" dxfId="4761" priority="345" operator="equal">
      <formula>"E"</formula>
    </cfRule>
  </conditionalFormatting>
  <conditionalFormatting sqref="AX65:BB65">
    <cfRule type="colorScale" priority="343">
      <colorScale>
        <cfvo type="min"/>
        <cfvo type="max"/>
        <color rgb="FFFF7128"/>
        <color rgb="FFFFEF9C"/>
      </colorScale>
    </cfRule>
  </conditionalFormatting>
  <conditionalFormatting sqref="AX65:BB65">
    <cfRule type="cellIs" dxfId="4760" priority="341" operator="equal">
      <formula>"A"</formula>
    </cfRule>
    <cfRule type="cellIs" dxfId="4759" priority="342" operator="equal">
      <formula>"E"</formula>
    </cfRule>
  </conditionalFormatting>
  <conditionalFormatting sqref="AX65:BB65">
    <cfRule type="colorScale" priority="340">
      <colorScale>
        <cfvo type="min"/>
        <cfvo type="max"/>
        <color rgb="FFFF7128"/>
        <color rgb="FFFFEF9C"/>
      </colorScale>
    </cfRule>
  </conditionalFormatting>
  <conditionalFormatting sqref="AX65:BB65">
    <cfRule type="cellIs" dxfId="4758" priority="338" operator="equal">
      <formula>"A"</formula>
    </cfRule>
    <cfRule type="cellIs" dxfId="4757" priority="339" operator="equal">
      <formula>"E"</formula>
    </cfRule>
  </conditionalFormatting>
  <conditionalFormatting sqref="AX65:BB65">
    <cfRule type="colorScale" priority="337">
      <colorScale>
        <cfvo type="min"/>
        <cfvo type="max"/>
        <color rgb="FFFF7128"/>
        <color rgb="FFFFEF9C"/>
      </colorScale>
    </cfRule>
  </conditionalFormatting>
  <conditionalFormatting sqref="AX65:BB65">
    <cfRule type="cellIs" dxfId="4756" priority="335" operator="equal">
      <formula>"A"</formula>
    </cfRule>
    <cfRule type="cellIs" dxfId="4755" priority="336" operator="equal">
      <formula>"E"</formula>
    </cfRule>
  </conditionalFormatting>
  <conditionalFormatting sqref="AX65:BB65">
    <cfRule type="colorScale" priority="334">
      <colorScale>
        <cfvo type="min"/>
        <cfvo type="max"/>
        <color rgb="FFFF7128"/>
        <color rgb="FFFFEF9C"/>
      </colorScale>
    </cfRule>
  </conditionalFormatting>
  <conditionalFormatting sqref="AX65:BB65">
    <cfRule type="cellIs" dxfId="4754" priority="332" operator="equal">
      <formula>"A"</formula>
    </cfRule>
    <cfRule type="cellIs" dxfId="4753" priority="333" operator="equal">
      <formula>"E"</formula>
    </cfRule>
  </conditionalFormatting>
  <conditionalFormatting sqref="AX65:BB65">
    <cfRule type="colorScale" priority="331">
      <colorScale>
        <cfvo type="min"/>
        <cfvo type="max"/>
        <color rgb="FFFF7128"/>
        <color rgb="FFFFEF9C"/>
      </colorScale>
    </cfRule>
  </conditionalFormatting>
  <conditionalFormatting sqref="AX65:BB65">
    <cfRule type="cellIs" dxfId="4752" priority="329" operator="equal">
      <formula>"A"</formula>
    </cfRule>
    <cfRule type="cellIs" dxfId="4751" priority="330" operator="equal">
      <formula>"E"</formula>
    </cfRule>
  </conditionalFormatting>
  <conditionalFormatting sqref="AX65:BB65">
    <cfRule type="colorScale" priority="328">
      <colorScale>
        <cfvo type="min"/>
        <cfvo type="max"/>
        <color rgb="FFFF7128"/>
        <color rgb="FFFFEF9C"/>
      </colorScale>
    </cfRule>
  </conditionalFormatting>
  <conditionalFormatting sqref="AX65:BB65">
    <cfRule type="cellIs" dxfId="4750" priority="326" operator="equal">
      <formula>"A"</formula>
    </cfRule>
    <cfRule type="cellIs" dxfId="4749" priority="327" operator="equal">
      <formula>"E"</formula>
    </cfRule>
  </conditionalFormatting>
  <conditionalFormatting sqref="AX65:BB65">
    <cfRule type="colorScale" priority="325">
      <colorScale>
        <cfvo type="min"/>
        <cfvo type="max"/>
        <color rgb="FFFF7128"/>
        <color rgb="FFFFEF9C"/>
      </colorScale>
    </cfRule>
  </conditionalFormatting>
  <conditionalFormatting sqref="AX65:BB65">
    <cfRule type="cellIs" dxfId="4748" priority="323" operator="equal">
      <formula>"A"</formula>
    </cfRule>
    <cfRule type="cellIs" dxfId="4747" priority="324" operator="equal">
      <formula>"E"</formula>
    </cfRule>
  </conditionalFormatting>
  <conditionalFormatting sqref="AX65:BB65">
    <cfRule type="colorScale" priority="322">
      <colorScale>
        <cfvo type="min"/>
        <cfvo type="max"/>
        <color rgb="FFFF7128"/>
        <color rgb="FFFFEF9C"/>
      </colorScale>
    </cfRule>
  </conditionalFormatting>
  <conditionalFormatting sqref="AX65:BB65">
    <cfRule type="cellIs" dxfId="4746" priority="320" operator="equal">
      <formula>"A"</formula>
    </cfRule>
    <cfRule type="cellIs" dxfId="4745" priority="321" operator="equal">
      <formula>"E"</formula>
    </cfRule>
  </conditionalFormatting>
  <conditionalFormatting sqref="AX65:BB65">
    <cfRule type="colorScale" priority="319">
      <colorScale>
        <cfvo type="min"/>
        <cfvo type="max"/>
        <color rgb="FFFF7128"/>
        <color rgb="FFFFEF9C"/>
      </colorScale>
    </cfRule>
  </conditionalFormatting>
  <conditionalFormatting sqref="AX65:BB65">
    <cfRule type="cellIs" dxfId="4744" priority="317" operator="equal">
      <formula>"A"</formula>
    </cfRule>
    <cfRule type="cellIs" dxfId="4743" priority="318" operator="equal">
      <formula>"E"</formula>
    </cfRule>
  </conditionalFormatting>
  <conditionalFormatting sqref="AX65:BB65">
    <cfRule type="colorScale" priority="316">
      <colorScale>
        <cfvo type="min"/>
        <cfvo type="max"/>
        <color rgb="FFFF7128"/>
        <color rgb="FFFFEF9C"/>
      </colorScale>
    </cfRule>
  </conditionalFormatting>
  <conditionalFormatting sqref="AX65:BB65">
    <cfRule type="cellIs" dxfId="4742" priority="314" operator="equal">
      <formula>"A"</formula>
    </cfRule>
    <cfRule type="cellIs" dxfId="4741" priority="315" operator="equal">
      <formula>"E"</formula>
    </cfRule>
  </conditionalFormatting>
  <conditionalFormatting sqref="AX65:BB65">
    <cfRule type="colorScale" priority="313">
      <colorScale>
        <cfvo type="min"/>
        <cfvo type="max"/>
        <color rgb="FFFF7128"/>
        <color rgb="FFFFEF9C"/>
      </colorScale>
    </cfRule>
  </conditionalFormatting>
  <conditionalFormatting sqref="AX67:BB67">
    <cfRule type="cellIs" dxfId="4740" priority="311" operator="equal">
      <formula>"A"</formula>
    </cfRule>
    <cfRule type="cellIs" dxfId="4739" priority="312" operator="equal">
      <formula>"E"</formula>
    </cfRule>
  </conditionalFormatting>
  <conditionalFormatting sqref="AX67:BB67">
    <cfRule type="colorScale" priority="310">
      <colorScale>
        <cfvo type="min"/>
        <cfvo type="max"/>
        <color rgb="FFFF7128"/>
        <color rgb="FFFFEF9C"/>
      </colorScale>
    </cfRule>
  </conditionalFormatting>
  <conditionalFormatting sqref="AX67:BB67">
    <cfRule type="cellIs" dxfId="4738" priority="308" operator="equal">
      <formula>"A"</formula>
    </cfRule>
    <cfRule type="cellIs" dxfId="4737" priority="309" operator="equal">
      <formula>"E"</formula>
    </cfRule>
  </conditionalFormatting>
  <conditionalFormatting sqref="AX67:BB67">
    <cfRule type="colorScale" priority="307">
      <colorScale>
        <cfvo type="min"/>
        <cfvo type="max"/>
        <color rgb="FFFF7128"/>
        <color rgb="FFFFEF9C"/>
      </colorScale>
    </cfRule>
  </conditionalFormatting>
  <conditionalFormatting sqref="AX67:BB67">
    <cfRule type="cellIs" dxfId="4736" priority="305" operator="equal">
      <formula>"A"</formula>
    </cfRule>
    <cfRule type="cellIs" dxfId="4735" priority="306" operator="equal">
      <formula>"E"</formula>
    </cfRule>
  </conditionalFormatting>
  <conditionalFormatting sqref="AX67:BB67">
    <cfRule type="colorScale" priority="304">
      <colorScale>
        <cfvo type="min"/>
        <cfvo type="max"/>
        <color rgb="FFFF7128"/>
        <color rgb="FFFFEF9C"/>
      </colorScale>
    </cfRule>
  </conditionalFormatting>
  <conditionalFormatting sqref="AX67:BB67">
    <cfRule type="cellIs" dxfId="4734" priority="302" operator="equal">
      <formula>"A"</formula>
    </cfRule>
    <cfRule type="cellIs" dxfId="4733" priority="303" operator="equal">
      <formula>"E"</formula>
    </cfRule>
  </conditionalFormatting>
  <conditionalFormatting sqref="AX67:BB67">
    <cfRule type="colorScale" priority="301">
      <colorScale>
        <cfvo type="min"/>
        <cfvo type="max"/>
        <color rgb="FFFF7128"/>
        <color rgb="FFFFEF9C"/>
      </colorScale>
    </cfRule>
  </conditionalFormatting>
  <conditionalFormatting sqref="AX67:BB67">
    <cfRule type="cellIs" dxfId="4732" priority="299" operator="equal">
      <formula>"A"</formula>
    </cfRule>
    <cfRule type="cellIs" dxfId="4731" priority="300" operator="equal">
      <formula>"E"</formula>
    </cfRule>
  </conditionalFormatting>
  <conditionalFormatting sqref="AX67:BB67">
    <cfRule type="colorScale" priority="298">
      <colorScale>
        <cfvo type="min"/>
        <cfvo type="max"/>
        <color rgb="FFFF7128"/>
        <color rgb="FFFFEF9C"/>
      </colorScale>
    </cfRule>
  </conditionalFormatting>
  <conditionalFormatting sqref="AX67:BB67">
    <cfRule type="cellIs" dxfId="4730" priority="296" operator="equal">
      <formula>"A"</formula>
    </cfRule>
    <cfRule type="cellIs" dxfId="4729" priority="297" operator="equal">
      <formula>"E"</formula>
    </cfRule>
  </conditionalFormatting>
  <conditionalFormatting sqref="AX67:BB67">
    <cfRule type="colorScale" priority="295">
      <colorScale>
        <cfvo type="min"/>
        <cfvo type="max"/>
        <color rgb="FFFF7128"/>
        <color rgb="FFFFEF9C"/>
      </colorScale>
    </cfRule>
  </conditionalFormatting>
  <conditionalFormatting sqref="AX67:BB67">
    <cfRule type="cellIs" dxfId="4728" priority="293" operator="equal">
      <formula>"A"</formula>
    </cfRule>
    <cfRule type="cellIs" dxfId="4727" priority="294" operator="equal">
      <formula>"E"</formula>
    </cfRule>
  </conditionalFormatting>
  <conditionalFormatting sqref="AX67:BB67">
    <cfRule type="colorScale" priority="292">
      <colorScale>
        <cfvo type="min"/>
        <cfvo type="max"/>
        <color rgb="FFFF7128"/>
        <color rgb="FFFFEF9C"/>
      </colorScale>
    </cfRule>
  </conditionalFormatting>
  <conditionalFormatting sqref="AX67:BB67">
    <cfRule type="cellIs" dxfId="4726" priority="290" operator="equal">
      <formula>"A"</formula>
    </cfRule>
    <cfRule type="cellIs" dxfId="4725" priority="291" operator="equal">
      <formula>"E"</formula>
    </cfRule>
  </conditionalFormatting>
  <conditionalFormatting sqref="AX67:BB67">
    <cfRule type="colorScale" priority="289">
      <colorScale>
        <cfvo type="min"/>
        <cfvo type="max"/>
        <color rgb="FFFF7128"/>
        <color rgb="FFFFEF9C"/>
      </colorScale>
    </cfRule>
  </conditionalFormatting>
  <conditionalFormatting sqref="AX67:BB67">
    <cfRule type="cellIs" dxfId="4724" priority="287" operator="equal">
      <formula>"A"</formula>
    </cfRule>
    <cfRule type="cellIs" dxfId="4723" priority="288" operator="equal">
      <formula>"E"</formula>
    </cfRule>
  </conditionalFormatting>
  <conditionalFormatting sqref="AX67:BB67">
    <cfRule type="colorScale" priority="286">
      <colorScale>
        <cfvo type="min"/>
        <cfvo type="max"/>
        <color rgb="FFFF7128"/>
        <color rgb="FFFFEF9C"/>
      </colorScale>
    </cfRule>
  </conditionalFormatting>
  <conditionalFormatting sqref="AX67:BB67">
    <cfRule type="cellIs" dxfId="4722" priority="284" operator="equal">
      <formula>"A"</formula>
    </cfRule>
    <cfRule type="cellIs" dxfId="4721" priority="285" operator="equal">
      <formula>"E"</formula>
    </cfRule>
  </conditionalFormatting>
  <conditionalFormatting sqref="AX67:BB67">
    <cfRule type="colorScale" priority="283">
      <colorScale>
        <cfvo type="min"/>
        <cfvo type="max"/>
        <color rgb="FFFF7128"/>
        <color rgb="FFFFEF9C"/>
      </colorScale>
    </cfRule>
  </conditionalFormatting>
  <conditionalFormatting sqref="AX67:BB67">
    <cfRule type="cellIs" dxfId="4720" priority="281" operator="equal">
      <formula>"A"</formula>
    </cfRule>
    <cfRule type="cellIs" dxfId="4719" priority="282" operator="equal">
      <formula>"E"</formula>
    </cfRule>
  </conditionalFormatting>
  <conditionalFormatting sqref="AX67:BB67">
    <cfRule type="colorScale" priority="280">
      <colorScale>
        <cfvo type="min"/>
        <cfvo type="max"/>
        <color rgb="FFFF7128"/>
        <color rgb="FFFFEF9C"/>
      </colorScale>
    </cfRule>
  </conditionalFormatting>
  <conditionalFormatting sqref="P12:AW12">
    <cfRule type="cellIs" dxfId="4718" priority="264" operator="equal">
      <formula>"a"</formula>
    </cfRule>
  </conditionalFormatting>
  <conditionalFormatting sqref="P12:AW12">
    <cfRule type="cellIs" dxfId="4717" priority="260" operator="equal">
      <formula>"b"</formula>
    </cfRule>
    <cfRule type="cellIs" dxfId="4716" priority="261" operator="equal">
      <formula>"e"</formula>
    </cfRule>
    <cfRule type="cellIs" dxfId="4715" priority="262" operator="equal">
      <formula>"c"</formula>
    </cfRule>
    <cfRule type="cellIs" dxfId="4714" priority="263" operator="equal">
      <formula>"n"</formula>
    </cfRule>
  </conditionalFormatting>
  <conditionalFormatting sqref="P13:AW13">
    <cfRule type="cellIs" dxfId="4713" priority="256" operator="equal">
      <formula>"a"</formula>
    </cfRule>
  </conditionalFormatting>
  <conditionalFormatting sqref="P13:AW13">
    <cfRule type="cellIs" dxfId="4712" priority="252" operator="equal">
      <formula>"b"</formula>
    </cfRule>
    <cfRule type="cellIs" dxfId="4711" priority="253" operator="equal">
      <formula>"e"</formula>
    </cfRule>
    <cfRule type="cellIs" dxfId="4710" priority="254" operator="equal">
      <formula>"c"</formula>
    </cfRule>
    <cfRule type="cellIs" dxfId="4709" priority="255" operator="equal">
      <formula>"n"</formula>
    </cfRule>
  </conditionalFormatting>
  <conditionalFormatting sqref="P14:AW14">
    <cfRule type="cellIs" dxfId="4708" priority="248" operator="equal">
      <formula>"a"</formula>
    </cfRule>
  </conditionalFormatting>
  <conditionalFormatting sqref="P14:AW14">
    <cfRule type="cellIs" dxfId="4707" priority="244" operator="equal">
      <formula>"b"</formula>
    </cfRule>
    <cfRule type="cellIs" dxfId="4706" priority="245" operator="equal">
      <formula>"e"</formula>
    </cfRule>
    <cfRule type="cellIs" dxfId="4705" priority="246" operator="equal">
      <formula>"c"</formula>
    </cfRule>
    <cfRule type="cellIs" dxfId="4704" priority="247" operator="equal">
      <formula>"n"</formula>
    </cfRule>
  </conditionalFormatting>
  <conditionalFormatting sqref="P16:AW16">
    <cfRule type="cellIs" dxfId="4703" priority="240" operator="equal">
      <formula>"a"</formula>
    </cfRule>
  </conditionalFormatting>
  <conditionalFormatting sqref="P16:AW16">
    <cfRule type="cellIs" dxfId="4702" priority="236" operator="equal">
      <formula>"b"</formula>
    </cfRule>
    <cfRule type="cellIs" dxfId="4701" priority="237" operator="equal">
      <formula>"e"</formula>
    </cfRule>
    <cfRule type="cellIs" dxfId="4700" priority="238" operator="equal">
      <formula>"c"</formula>
    </cfRule>
    <cfRule type="cellIs" dxfId="4699" priority="239" operator="equal">
      <formula>"n"</formula>
    </cfRule>
  </conditionalFormatting>
  <conditionalFormatting sqref="P18:AW18">
    <cfRule type="cellIs" dxfId="4698" priority="232" operator="equal">
      <formula>"a"</formula>
    </cfRule>
  </conditionalFormatting>
  <conditionalFormatting sqref="P18:AW18">
    <cfRule type="cellIs" dxfId="4697" priority="228" operator="equal">
      <formula>"b"</formula>
    </cfRule>
    <cfRule type="cellIs" dxfId="4696" priority="229" operator="equal">
      <formula>"e"</formula>
    </cfRule>
    <cfRule type="cellIs" dxfId="4695" priority="230" operator="equal">
      <formula>"c"</formula>
    </cfRule>
    <cfRule type="cellIs" dxfId="4694" priority="231" operator="equal">
      <formula>"n"</formula>
    </cfRule>
  </conditionalFormatting>
  <conditionalFormatting sqref="P19:AW19">
    <cfRule type="cellIs" dxfId="4693" priority="224" operator="equal">
      <formula>"a"</formula>
    </cfRule>
  </conditionalFormatting>
  <conditionalFormatting sqref="P19:AW19">
    <cfRule type="cellIs" dxfId="4692" priority="220" operator="equal">
      <formula>"b"</formula>
    </cfRule>
    <cfRule type="cellIs" dxfId="4691" priority="221" operator="equal">
      <formula>"e"</formula>
    </cfRule>
    <cfRule type="cellIs" dxfId="4690" priority="222" operator="equal">
      <formula>"c"</formula>
    </cfRule>
    <cfRule type="cellIs" dxfId="4689" priority="223" operator="equal">
      <formula>"n"</formula>
    </cfRule>
  </conditionalFormatting>
  <conditionalFormatting sqref="P21:AW21">
    <cfRule type="cellIs" dxfId="4688" priority="216" operator="equal">
      <formula>"a"</formula>
    </cfRule>
  </conditionalFormatting>
  <conditionalFormatting sqref="P21:AW21">
    <cfRule type="cellIs" dxfId="4687" priority="212" operator="equal">
      <formula>"b"</formula>
    </cfRule>
    <cfRule type="cellIs" dxfId="4686" priority="213" operator="equal">
      <formula>"e"</formula>
    </cfRule>
    <cfRule type="cellIs" dxfId="4685" priority="214" operator="equal">
      <formula>"c"</formula>
    </cfRule>
    <cfRule type="cellIs" dxfId="4684" priority="215" operator="equal">
      <formula>"n"</formula>
    </cfRule>
  </conditionalFormatting>
  <conditionalFormatting sqref="P22:AW22">
    <cfRule type="cellIs" dxfId="4683" priority="208" operator="equal">
      <formula>"a"</formula>
    </cfRule>
  </conditionalFormatting>
  <conditionalFormatting sqref="P22:AW22">
    <cfRule type="cellIs" dxfId="4682" priority="204" operator="equal">
      <formula>"b"</formula>
    </cfRule>
    <cfRule type="cellIs" dxfId="4681" priority="205" operator="equal">
      <formula>"e"</formula>
    </cfRule>
    <cfRule type="cellIs" dxfId="4680" priority="206" operator="equal">
      <formula>"c"</formula>
    </cfRule>
    <cfRule type="cellIs" dxfId="4679" priority="207" operator="equal">
      <formula>"n"</formula>
    </cfRule>
  </conditionalFormatting>
  <conditionalFormatting sqref="P24:AW24">
    <cfRule type="cellIs" dxfId="4678" priority="200" operator="equal">
      <formula>"a"</formula>
    </cfRule>
  </conditionalFormatting>
  <conditionalFormatting sqref="P24:AW24">
    <cfRule type="cellIs" dxfId="4677" priority="196" operator="equal">
      <formula>"b"</formula>
    </cfRule>
    <cfRule type="cellIs" dxfId="4676" priority="197" operator="equal">
      <formula>"e"</formula>
    </cfRule>
    <cfRule type="cellIs" dxfId="4675" priority="198" operator="equal">
      <formula>"c"</formula>
    </cfRule>
    <cfRule type="cellIs" dxfId="4674" priority="199" operator="equal">
      <formula>"n"</formula>
    </cfRule>
  </conditionalFormatting>
  <conditionalFormatting sqref="P25:AW25">
    <cfRule type="cellIs" dxfId="4673" priority="192" operator="equal">
      <formula>"a"</formula>
    </cfRule>
  </conditionalFormatting>
  <conditionalFormatting sqref="P25:AW25">
    <cfRule type="cellIs" dxfId="4672" priority="188" operator="equal">
      <formula>"b"</formula>
    </cfRule>
    <cfRule type="cellIs" dxfId="4671" priority="189" operator="equal">
      <formula>"e"</formula>
    </cfRule>
    <cfRule type="cellIs" dxfId="4670" priority="190" operator="equal">
      <formula>"c"</formula>
    </cfRule>
    <cfRule type="cellIs" dxfId="4669" priority="191" operator="equal">
      <formula>"n"</formula>
    </cfRule>
  </conditionalFormatting>
  <conditionalFormatting sqref="P27:AW27">
    <cfRule type="cellIs" dxfId="4668" priority="184" operator="equal">
      <formula>"a"</formula>
    </cfRule>
  </conditionalFormatting>
  <conditionalFormatting sqref="P27:AW27">
    <cfRule type="cellIs" dxfId="4667" priority="180" operator="equal">
      <formula>"b"</formula>
    </cfRule>
    <cfRule type="cellIs" dxfId="4666" priority="181" operator="equal">
      <formula>"e"</formula>
    </cfRule>
    <cfRule type="cellIs" dxfId="4665" priority="182" operator="equal">
      <formula>"c"</formula>
    </cfRule>
    <cfRule type="cellIs" dxfId="4664" priority="183" operator="equal">
      <formula>"n"</formula>
    </cfRule>
  </conditionalFormatting>
  <conditionalFormatting sqref="P28:AW28">
    <cfRule type="cellIs" dxfId="4663" priority="176" operator="equal">
      <formula>"a"</formula>
    </cfRule>
  </conditionalFormatting>
  <conditionalFormatting sqref="P28:AW28">
    <cfRule type="cellIs" dxfId="4662" priority="172" operator="equal">
      <formula>"b"</formula>
    </cfRule>
    <cfRule type="cellIs" dxfId="4661" priority="173" operator="equal">
      <formula>"e"</formula>
    </cfRule>
    <cfRule type="cellIs" dxfId="4660" priority="174" operator="equal">
      <formula>"c"</formula>
    </cfRule>
    <cfRule type="cellIs" dxfId="4659" priority="175" operator="equal">
      <formula>"n"</formula>
    </cfRule>
  </conditionalFormatting>
  <conditionalFormatting sqref="P33:AW33">
    <cfRule type="cellIs" dxfId="4658" priority="168" operator="equal">
      <formula>"a"</formula>
    </cfRule>
  </conditionalFormatting>
  <conditionalFormatting sqref="P33:AW33">
    <cfRule type="cellIs" dxfId="4657" priority="164" operator="equal">
      <formula>"b"</formula>
    </cfRule>
    <cfRule type="cellIs" dxfId="4656" priority="165" operator="equal">
      <formula>"e"</formula>
    </cfRule>
    <cfRule type="cellIs" dxfId="4655" priority="166" operator="equal">
      <formula>"c"</formula>
    </cfRule>
    <cfRule type="cellIs" dxfId="4654" priority="167" operator="equal">
      <formula>"n"</formula>
    </cfRule>
  </conditionalFormatting>
  <conditionalFormatting sqref="P34:AW34">
    <cfRule type="cellIs" dxfId="4653" priority="160" operator="equal">
      <formula>"a"</formula>
    </cfRule>
  </conditionalFormatting>
  <conditionalFormatting sqref="P34:AW34">
    <cfRule type="cellIs" dxfId="4652" priority="156" operator="equal">
      <formula>"b"</formula>
    </cfRule>
    <cfRule type="cellIs" dxfId="4651" priority="157" operator="equal">
      <formula>"e"</formula>
    </cfRule>
    <cfRule type="cellIs" dxfId="4650" priority="158" operator="equal">
      <formula>"c"</formula>
    </cfRule>
    <cfRule type="cellIs" dxfId="4649" priority="159" operator="equal">
      <formula>"n"</formula>
    </cfRule>
  </conditionalFormatting>
  <conditionalFormatting sqref="P36:AW36">
    <cfRule type="cellIs" dxfId="4648" priority="152" operator="equal">
      <formula>"a"</formula>
    </cfRule>
  </conditionalFormatting>
  <conditionalFormatting sqref="P36:AW36">
    <cfRule type="cellIs" dxfId="4647" priority="148" operator="equal">
      <formula>"b"</formula>
    </cfRule>
    <cfRule type="cellIs" dxfId="4646" priority="149" operator="equal">
      <formula>"e"</formula>
    </cfRule>
    <cfRule type="cellIs" dxfId="4645" priority="150" operator="equal">
      <formula>"c"</formula>
    </cfRule>
    <cfRule type="cellIs" dxfId="4644" priority="151" operator="equal">
      <formula>"n"</formula>
    </cfRule>
  </conditionalFormatting>
  <conditionalFormatting sqref="P38:AW38">
    <cfRule type="cellIs" dxfId="4643" priority="144" operator="equal">
      <formula>"a"</formula>
    </cfRule>
  </conditionalFormatting>
  <conditionalFormatting sqref="P38:AW38">
    <cfRule type="cellIs" dxfId="4642" priority="140" operator="equal">
      <formula>"b"</formula>
    </cfRule>
    <cfRule type="cellIs" dxfId="4641" priority="141" operator="equal">
      <formula>"e"</formula>
    </cfRule>
    <cfRule type="cellIs" dxfId="4640" priority="142" operator="equal">
      <formula>"c"</formula>
    </cfRule>
    <cfRule type="cellIs" dxfId="4639" priority="143" operator="equal">
      <formula>"n"</formula>
    </cfRule>
  </conditionalFormatting>
  <conditionalFormatting sqref="P40:AW40">
    <cfRule type="cellIs" dxfId="4638" priority="136" operator="equal">
      <formula>"a"</formula>
    </cfRule>
  </conditionalFormatting>
  <conditionalFormatting sqref="P40:AW40">
    <cfRule type="cellIs" dxfId="4637" priority="132" operator="equal">
      <formula>"b"</formula>
    </cfRule>
    <cfRule type="cellIs" dxfId="4636" priority="133" operator="equal">
      <formula>"e"</formula>
    </cfRule>
    <cfRule type="cellIs" dxfId="4635" priority="134" operator="equal">
      <formula>"c"</formula>
    </cfRule>
    <cfRule type="cellIs" dxfId="4634" priority="135" operator="equal">
      <formula>"n"</formula>
    </cfRule>
  </conditionalFormatting>
  <conditionalFormatting sqref="P42:AW42">
    <cfRule type="cellIs" dxfId="4633" priority="128" operator="equal">
      <formula>"a"</formula>
    </cfRule>
  </conditionalFormatting>
  <conditionalFormatting sqref="P42:AW42">
    <cfRule type="cellIs" dxfId="4632" priority="124" operator="equal">
      <formula>"b"</formula>
    </cfRule>
    <cfRule type="cellIs" dxfId="4631" priority="125" operator="equal">
      <formula>"e"</formula>
    </cfRule>
    <cfRule type="cellIs" dxfId="4630" priority="126" operator="equal">
      <formula>"c"</formula>
    </cfRule>
    <cfRule type="cellIs" dxfId="4629" priority="127" operator="equal">
      <formula>"n"</formula>
    </cfRule>
  </conditionalFormatting>
  <conditionalFormatting sqref="P44:AW44">
    <cfRule type="cellIs" dxfId="4628" priority="120" operator="equal">
      <formula>"a"</formula>
    </cfRule>
  </conditionalFormatting>
  <conditionalFormatting sqref="P44:AW44">
    <cfRule type="cellIs" dxfId="4627" priority="116" operator="equal">
      <formula>"b"</formula>
    </cfRule>
    <cfRule type="cellIs" dxfId="4626" priority="117" operator="equal">
      <formula>"e"</formula>
    </cfRule>
    <cfRule type="cellIs" dxfId="4625" priority="118" operator="equal">
      <formula>"c"</formula>
    </cfRule>
    <cfRule type="cellIs" dxfId="4624" priority="119" operator="equal">
      <formula>"n"</formula>
    </cfRule>
  </conditionalFormatting>
  <conditionalFormatting sqref="P45:AW45">
    <cfRule type="cellIs" dxfId="4623" priority="112" operator="equal">
      <formula>"a"</formula>
    </cfRule>
  </conditionalFormatting>
  <conditionalFormatting sqref="P45:AW45">
    <cfRule type="cellIs" dxfId="4622" priority="108" operator="equal">
      <formula>"b"</formula>
    </cfRule>
    <cfRule type="cellIs" dxfId="4621" priority="109" operator="equal">
      <formula>"e"</formula>
    </cfRule>
    <cfRule type="cellIs" dxfId="4620" priority="110" operator="equal">
      <formula>"c"</formula>
    </cfRule>
    <cfRule type="cellIs" dxfId="4619" priority="111" operator="equal">
      <formula>"n"</formula>
    </cfRule>
  </conditionalFormatting>
  <conditionalFormatting sqref="P47:AW47">
    <cfRule type="cellIs" dxfId="4618" priority="104" operator="equal">
      <formula>"a"</formula>
    </cfRule>
  </conditionalFormatting>
  <conditionalFormatting sqref="P47:AW47">
    <cfRule type="cellIs" dxfId="4617" priority="100" operator="equal">
      <formula>"b"</formula>
    </cfRule>
    <cfRule type="cellIs" dxfId="4616" priority="101" operator="equal">
      <formula>"e"</formula>
    </cfRule>
    <cfRule type="cellIs" dxfId="4615" priority="102" operator="equal">
      <formula>"c"</formula>
    </cfRule>
    <cfRule type="cellIs" dxfId="4614" priority="103" operator="equal">
      <formula>"n"</formula>
    </cfRule>
  </conditionalFormatting>
  <conditionalFormatting sqref="P59:AW59">
    <cfRule type="cellIs" dxfId="4613" priority="96" operator="equal">
      <formula>"a"</formula>
    </cfRule>
  </conditionalFormatting>
  <conditionalFormatting sqref="P59:AW59">
    <cfRule type="cellIs" dxfId="4612" priority="92" operator="equal">
      <formula>"b"</formula>
    </cfRule>
    <cfRule type="cellIs" dxfId="4611" priority="93" operator="equal">
      <formula>"e"</formula>
    </cfRule>
    <cfRule type="cellIs" dxfId="4610" priority="94" operator="equal">
      <formula>"c"</formula>
    </cfRule>
    <cfRule type="cellIs" dxfId="4609" priority="95" operator="equal">
      <formula>"n"</formula>
    </cfRule>
  </conditionalFormatting>
  <conditionalFormatting sqref="P60:AW60">
    <cfRule type="cellIs" dxfId="4608" priority="88" operator="equal">
      <formula>"a"</formula>
    </cfRule>
  </conditionalFormatting>
  <conditionalFormatting sqref="P60:AW60">
    <cfRule type="cellIs" dxfId="4607" priority="84" operator="equal">
      <formula>"b"</formula>
    </cfRule>
    <cfRule type="cellIs" dxfId="4606" priority="85" operator="equal">
      <formula>"e"</formula>
    </cfRule>
    <cfRule type="cellIs" dxfId="4605" priority="86" operator="equal">
      <formula>"c"</formula>
    </cfRule>
    <cfRule type="cellIs" dxfId="4604" priority="87" operator="equal">
      <formula>"n"</formula>
    </cfRule>
  </conditionalFormatting>
  <conditionalFormatting sqref="P62:AW62">
    <cfRule type="cellIs" dxfId="4603" priority="80" operator="equal">
      <formula>"a"</formula>
    </cfRule>
  </conditionalFormatting>
  <conditionalFormatting sqref="P62:AW62">
    <cfRule type="cellIs" dxfId="4602" priority="76" operator="equal">
      <formula>"b"</formula>
    </cfRule>
    <cfRule type="cellIs" dxfId="4601" priority="77" operator="equal">
      <formula>"e"</formula>
    </cfRule>
    <cfRule type="cellIs" dxfId="4600" priority="78" operator="equal">
      <formula>"c"</formula>
    </cfRule>
    <cfRule type="cellIs" dxfId="4599" priority="79" operator="equal">
      <formula>"n"</formula>
    </cfRule>
  </conditionalFormatting>
  <conditionalFormatting sqref="P66:AW66">
    <cfRule type="cellIs" dxfId="4598" priority="72" operator="equal">
      <formula>"a"</formula>
    </cfRule>
  </conditionalFormatting>
  <conditionalFormatting sqref="P66:AW66">
    <cfRule type="cellIs" dxfId="4597" priority="68" operator="equal">
      <formula>"b"</formula>
    </cfRule>
    <cfRule type="cellIs" dxfId="4596" priority="69" operator="equal">
      <formula>"e"</formula>
    </cfRule>
    <cfRule type="cellIs" dxfId="4595" priority="70" operator="equal">
      <formula>"c"</formula>
    </cfRule>
    <cfRule type="cellIs" dxfId="4594" priority="71" operator="equal">
      <formula>"n"</formula>
    </cfRule>
  </conditionalFormatting>
  <conditionalFormatting sqref="P5:AW6">
    <cfRule type="cellIs" dxfId="4593" priority="64" operator="equal">
      <formula>"a"</formula>
    </cfRule>
  </conditionalFormatting>
  <conditionalFormatting sqref="P5:AW6">
    <cfRule type="cellIs" dxfId="4592" priority="60" operator="equal">
      <formula>"b"</formula>
    </cfRule>
    <cfRule type="cellIs" dxfId="4591" priority="61" operator="equal">
      <formula>"e"</formula>
    </cfRule>
    <cfRule type="cellIs" dxfId="4590" priority="62" operator="equal">
      <formula>"c"</formula>
    </cfRule>
    <cfRule type="cellIs" dxfId="4589" priority="63" operator="equal">
      <formula>"n"</formula>
    </cfRule>
  </conditionalFormatting>
  <conditionalFormatting sqref="P8:AW10">
    <cfRule type="cellIs" dxfId="4588" priority="56" operator="equal">
      <formula>"a"</formula>
    </cfRule>
  </conditionalFormatting>
  <conditionalFormatting sqref="P8:AW10">
    <cfRule type="cellIs" dxfId="4587" priority="52" operator="equal">
      <formula>"b"</formula>
    </cfRule>
    <cfRule type="cellIs" dxfId="4586" priority="53" operator="equal">
      <formula>"e"</formula>
    </cfRule>
    <cfRule type="cellIs" dxfId="4585" priority="54" operator="equal">
      <formula>"c"</formula>
    </cfRule>
    <cfRule type="cellIs" dxfId="4584" priority="55" operator="equal">
      <formula>"n"</formula>
    </cfRule>
  </conditionalFormatting>
  <conditionalFormatting sqref="P31:AW31">
    <cfRule type="cellIs" dxfId="4583" priority="45" operator="equal">
      <formula>"a"</formula>
    </cfRule>
  </conditionalFormatting>
  <conditionalFormatting sqref="P31:AW31">
    <cfRule type="cellIs" dxfId="4582" priority="41" operator="equal">
      <formula>"b"</formula>
    </cfRule>
    <cfRule type="cellIs" dxfId="4581" priority="42" operator="equal">
      <formula>"e"</formula>
    </cfRule>
    <cfRule type="cellIs" dxfId="4580" priority="43" operator="equal">
      <formula>"c"</formula>
    </cfRule>
    <cfRule type="cellIs" dxfId="4579" priority="44" operator="equal">
      <formula>"n"</formula>
    </cfRule>
  </conditionalFormatting>
  <conditionalFormatting sqref="P51:AW51">
    <cfRule type="cellIs" dxfId="4578" priority="37" operator="equal">
      <formula>"a"</formula>
    </cfRule>
  </conditionalFormatting>
  <conditionalFormatting sqref="P51:AW51">
    <cfRule type="cellIs" dxfId="4577" priority="33" operator="equal">
      <formula>"b"</formula>
    </cfRule>
    <cfRule type="cellIs" dxfId="4576" priority="34" operator="equal">
      <formula>"e"</formula>
    </cfRule>
    <cfRule type="cellIs" dxfId="4575" priority="35" operator="equal">
      <formula>"c"</formula>
    </cfRule>
    <cfRule type="cellIs" dxfId="4574" priority="36" operator="equal">
      <formula>"n"</formula>
    </cfRule>
  </conditionalFormatting>
  <conditionalFormatting sqref="P53:AW53">
    <cfRule type="cellIs" dxfId="4573" priority="29" operator="equal">
      <formula>"a"</formula>
    </cfRule>
  </conditionalFormatting>
  <conditionalFormatting sqref="P53:AW53">
    <cfRule type="cellIs" dxfId="4572" priority="25" operator="equal">
      <formula>"b"</formula>
    </cfRule>
    <cfRule type="cellIs" dxfId="4571" priority="26" operator="equal">
      <formula>"e"</formula>
    </cfRule>
    <cfRule type="cellIs" dxfId="4570" priority="27" operator="equal">
      <formula>"c"</formula>
    </cfRule>
    <cfRule type="cellIs" dxfId="4569" priority="28" operator="equal">
      <formula>"n"</formula>
    </cfRule>
  </conditionalFormatting>
  <conditionalFormatting sqref="P55:AW55">
    <cfRule type="cellIs" dxfId="4568" priority="21" operator="equal">
      <formula>"a"</formula>
    </cfRule>
  </conditionalFormatting>
  <conditionalFormatting sqref="P55:AW55">
    <cfRule type="cellIs" dxfId="4567" priority="17" operator="equal">
      <formula>"b"</formula>
    </cfRule>
    <cfRule type="cellIs" dxfId="4566" priority="18" operator="equal">
      <formula>"e"</formula>
    </cfRule>
    <cfRule type="cellIs" dxfId="4565" priority="19" operator="equal">
      <formula>"c"</formula>
    </cfRule>
    <cfRule type="cellIs" dxfId="4564" priority="20" operator="equal">
      <formula>"n"</formula>
    </cfRule>
  </conditionalFormatting>
  <conditionalFormatting sqref="P57:AW57">
    <cfRule type="cellIs" dxfId="4563" priority="13" operator="equal">
      <formula>"a"</formula>
    </cfRule>
  </conditionalFormatting>
  <conditionalFormatting sqref="P57:AW57">
    <cfRule type="cellIs" dxfId="4562" priority="9" operator="equal">
      <formula>"b"</formula>
    </cfRule>
    <cfRule type="cellIs" dxfId="4561" priority="10" operator="equal">
      <formula>"e"</formula>
    </cfRule>
    <cfRule type="cellIs" dxfId="4560" priority="11" operator="equal">
      <formula>"c"</formula>
    </cfRule>
    <cfRule type="cellIs" dxfId="4559" priority="12" operator="equal">
      <formula>"n"</formula>
    </cfRule>
  </conditionalFormatting>
  <conditionalFormatting sqref="P64:AW64">
    <cfRule type="cellIs" dxfId="4558" priority="5" operator="equal">
      <formula>"a"</formula>
    </cfRule>
  </conditionalFormatting>
  <conditionalFormatting sqref="P64:AW64">
    <cfRule type="cellIs" dxfId="4557" priority="1" operator="equal">
      <formula>"b"</formula>
    </cfRule>
    <cfRule type="cellIs" dxfId="4556" priority="2" operator="equal">
      <formula>"e"</formula>
    </cfRule>
    <cfRule type="cellIs" dxfId="4555" priority="3" operator="equal">
      <formula>"c"</formula>
    </cfRule>
    <cfRule type="cellIs" dxfId="4554" priority="4" operator="equal">
      <formula>"n"</formula>
    </cfRule>
  </conditionalFormatting>
  <dataValidations count="1">
    <dataValidation type="list" allowBlank="1" showInputMessage="1" showErrorMessage="1" sqref="P5:AW28 P31:AW47 P51:AW67">
      <formula1>$BJ$2:$BJ$6</formula1>
    </dataValidation>
  </dataValidations>
  <pageMargins left="0.70866141732283472" right="0.70866141732283472" top="0.74803149606299213" bottom="0.74803149606299213" header="0.31496062992125984" footer="0.31496062992125984"/>
  <pageSetup paperSize="8" scale="50" orientation="landscape" horizontalDpi="4294967293" r:id="rId1"/>
  <headerFooter differentFirst="1">
    <oddHeader>&amp;C&amp;"-,Bold"&amp;22Hampshire Mathematics Team Assessment Model
&amp;"-,Regular"&amp;16Version 1: March 2015&amp;R&amp;"-,Bold"&amp;18Class:</oddHeader>
    <firstHeader>&amp;L&amp;G&amp;C&amp;"-,Bold"&amp;22Hampshire English Team Assessment Model&amp;"-,Regular"&amp;11
&amp;14July 2015</firstHeader>
    <firstFooter>&amp;L&amp;F</firstFooter>
  </headerFooter>
  <legacyDrawingHF r:id="rId2"/>
  <extLst>
    <ext xmlns:x14="http://schemas.microsoft.com/office/spreadsheetml/2009/9/main" uri="{78C0D931-6437-407d-A8EE-F0AAD7539E65}">
      <x14:conditionalFormattings>
        <x14:conditionalFormatting xmlns:xm="http://schemas.microsoft.com/office/excel/2006/main">
          <x14:cfRule type="containsText" priority="720" operator="containsText" id="{08855469-08F4-47E8-9B60-FEED41F8A67B}">
            <xm:f>NOT(ISERROR(SEARCH("N",AX30)))</xm:f>
            <xm:f>"N"</xm:f>
            <x14:dxf>
              <font>
                <color rgb="FF9C0006"/>
              </font>
              <fill>
                <patternFill>
                  <bgColor rgb="FFFFC7CE"/>
                </patternFill>
              </fill>
            </x14:dxf>
          </x14:cfRule>
          <x14:cfRule type="containsText" priority="720" operator="containsText" id="{02987145-9629-4B12-B8FA-2C0BFDF56B9A}">
            <xm:f>NOT(ISERROR(SEARCH("C",AX30)))</xm:f>
            <xm:f>"C"</xm:f>
            <x14:dxf>
              <font>
                <color rgb="FF006100"/>
              </font>
              <fill>
                <patternFill>
                  <bgColor rgb="FFC6EFCE"/>
                </patternFill>
              </fill>
            </x14:dxf>
          </x14:cfRule>
          <x14:cfRule type="containsText" priority="720" operator="containsText" id="{B3794E94-A51D-424F-AA3E-9B18A5BDAD26}">
            <xm:f>NOT(ISERROR(SEARCH("B",AX30)))</xm:f>
            <xm:f>"B"</xm:f>
            <x14:dxf>
              <font>
                <color theme="0"/>
              </font>
              <fill>
                <patternFill>
                  <bgColor rgb="FF7030A0"/>
                </patternFill>
              </fill>
            </x14:dxf>
          </x14:cfRule>
          <xm:sqref>AX30:BB30</xm:sqref>
        </x14:conditionalFormatting>
        <x14:conditionalFormatting xmlns:xm="http://schemas.microsoft.com/office/excel/2006/main">
          <x14:cfRule type="containsText" priority="721" operator="containsText" id="{D8894370-9217-4257-B684-5020324A4D4E}">
            <xm:f>NOT(ISERROR(SEARCH("N",AX32)))</xm:f>
            <xm:f>"N"</xm:f>
            <x14:dxf>
              <font>
                <color rgb="FF9C0006"/>
              </font>
              <fill>
                <patternFill>
                  <bgColor rgb="FFFFC7CE"/>
                </patternFill>
              </fill>
            </x14:dxf>
          </x14:cfRule>
          <x14:cfRule type="containsText" priority="721" operator="containsText" id="{3D4630EC-D136-4171-B112-168EA7287F73}">
            <xm:f>NOT(ISERROR(SEARCH("C",AX32)))</xm:f>
            <xm:f>"C"</xm:f>
            <x14:dxf>
              <font>
                <color rgb="FF006100"/>
              </font>
              <fill>
                <patternFill>
                  <bgColor rgb="FFC6EFCE"/>
                </patternFill>
              </fill>
            </x14:dxf>
          </x14:cfRule>
          <x14:cfRule type="containsText" priority="721" operator="containsText" id="{738BDC22-C04D-440A-9A29-7C721B4F40A0}">
            <xm:f>NOT(ISERROR(SEARCH("B",AX32)))</xm:f>
            <xm:f>"B"</xm:f>
            <x14:dxf>
              <font>
                <color theme="0"/>
              </font>
              <fill>
                <patternFill>
                  <bgColor rgb="FF7030A0"/>
                </patternFill>
              </fill>
            </x14:dxf>
          </x14:cfRule>
          <xm:sqref>AX32:BB32</xm:sqref>
        </x14:conditionalFormatting>
        <x14:conditionalFormatting xmlns:xm="http://schemas.microsoft.com/office/excel/2006/main">
          <x14:cfRule type="containsText" priority="722" operator="containsText" id="{116954E1-A921-42BD-A49A-A90CD8B21DD0}">
            <xm:f>NOT(ISERROR(SEARCH("N",AX35)))</xm:f>
            <xm:f>"N"</xm:f>
            <x14:dxf>
              <font>
                <color rgb="FF9C0006"/>
              </font>
              <fill>
                <patternFill>
                  <bgColor rgb="FFFFC7CE"/>
                </patternFill>
              </fill>
            </x14:dxf>
          </x14:cfRule>
          <x14:cfRule type="containsText" priority="722" operator="containsText" id="{01AD1DD2-36B9-4E93-B046-32694E913064}">
            <xm:f>NOT(ISERROR(SEARCH("C",AX35)))</xm:f>
            <xm:f>"C"</xm:f>
            <x14:dxf>
              <font>
                <color rgb="FF006100"/>
              </font>
              <fill>
                <patternFill>
                  <bgColor rgb="FFC6EFCE"/>
                </patternFill>
              </fill>
            </x14:dxf>
          </x14:cfRule>
          <x14:cfRule type="containsText" priority="722" operator="containsText" id="{FD56526A-8CC0-401E-9CCC-70A2B78CCE6A}">
            <xm:f>NOT(ISERROR(SEARCH("B",AX35)))</xm:f>
            <xm:f>"B"</xm:f>
            <x14:dxf>
              <font>
                <color theme="0"/>
              </font>
              <fill>
                <patternFill>
                  <bgColor rgb="FF7030A0"/>
                </patternFill>
              </fill>
            </x14:dxf>
          </x14:cfRule>
          <xm:sqref>AX35:BB35</xm:sqref>
        </x14:conditionalFormatting>
        <x14:conditionalFormatting xmlns:xm="http://schemas.microsoft.com/office/excel/2006/main">
          <x14:cfRule type="containsText" priority="723" operator="containsText" id="{E0A4652E-F962-455B-A988-E97CB17443B5}">
            <xm:f>NOT(ISERROR(SEARCH("N",AX37)))</xm:f>
            <xm:f>"N"</xm:f>
            <x14:dxf>
              <font>
                <color rgb="FF9C0006"/>
              </font>
              <fill>
                <patternFill>
                  <bgColor rgb="FFFFC7CE"/>
                </patternFill>
              </fill>
            </x14:dxf>
          </x14:cfRule>
          <x14:cfRule type="containsText" priority="723" operator="containsText" id="{62E27040-3A51-466F-8310-15C579321B02}">
            <xm:f>NOT(ISERROR(SEARCH("C",AX37)))</xm:f>
            <xm:f>"C"</xm:f>
            <x14:dxf>
              <font>
                <color rgb="FF006100"/>
              </font>
              <fill>
                <patternFill>
                  <bgColor rgb="FFC6EFCE"/>
                </patternFill>
              </fill>
            </x14:dxf>
          </x14:cfRule>
          <x14:cfRule type="containsText" priority="723" operator="containsText" id="{3462E807-1AC0-4386-ACEB-A4D686CC924F}">
            <xm:f>NOT(ISERROR(SEARCH("B",AX37)))</xm:f>
            <xm:f>"B"</xm:f>
            <x14:dxf>
              <font>
                <color theme="0"/>
              </font>
              <fill>
                <patternFill>
                  <bgColor rgb="FF7030A0"/>
                </patternFill>
              </fill>
            </x14:dxf>
          </x14:cfRule>
          <xm:sqref>AX37:BB37</xm:sqref>
        </x14:conditionalFormatting>
        <x14:conditionalFormatting xmlns:xm="http://schemas.microsoft.com/office/excel/2006/main">
          <x14:cfRule type="containsText" priority="724" operator="containsText" id="{C7DA2B1D-AE12-4950-8009-B765AC9D7690}">
            <xm:f>NOT(ISERROR(SEARCH("N",AX39)))</xm:f>
            <xm:f>"N"</xm:f>
            <x14:dxf>
              <font>
                <color rgb="FF9C0006"/>
              </font>
              <fill>
                <patternFill>
                  <bgColor rgb="FFFFC7CE"/>
                </patternFill>
              </fill>
            </x14:dxf>
          </x14:cfRule>
          <x14:cfRule type="containsText" priority="724" operator="containsText" id="{014A65EC-CC98-41CF-AB7B-471E66F99A88}">
            <xm:f>NOT(ISERROR(SEARCH("C",AX39)))</xm:f>
            <xm:f>"C"</xm:f>
            <x14:dxf>
              <font>
                <color rgb="FF006100"/>
              </font>
              <fill>
                <patternFill>
                  <bgColor rgb="FFC6EFCE"/>
                </patternFill>
              </fill>
            </x14:dxf>
          </x14:cfRule>
          <x14:cfRule type="containsText" priority="724" operator="containsText" id="{FDE9888C-B0BA-4C50-8ECD-80CAD8F4DBB6}">
            <xm:f>NOT(ISERROR(SEARCH("B",AX39)))</xm:f>
            <xm:f>"B"</xm:f>
            <x14:dxf>
              <font>
                <color theme="0"/>
              </font>
              <fill>
                <patternFill>
                  <bgColor rgb="FF7030A0"/>
                </patternFill>
              </fill>
            </x14:dxf>
          </x14:cfRule>
          <xm:sqref>AX39:BB39</xm:sqref>
        </x14:conditionalFormatting>
        <x14:conditionalFormatting xmlns:xm="http://schemas.microsoft.com/office/excel/2006/main">
          <x14:cfRule type="containsText" priority="725" operator="containsText" id="{5340DB88-D393-4450-82F5-FE1746BA9D83}">
            <xm:f>NOT(ISERROR(SEARCH("N",AX41)))</xm:f>
            <xm:f>"N"</xm:f>
            <x14:dxf>
              <font>
                <color rgb="FF9C0006"/>
              </font>
              <fill>
                <patternFill>
                  <bgColor rgb="FFFFC7CE"/>
                </patternFill>
              </fill>
            </x14:dxf>
          </x14:cfRule>
          <x14:cfRule type="containsText" priority="725" operator="containsText" id="{9D4BB253-3142-4911-BC4A-3B155C720D31}">
            <xm:f>NOT(ISERROR(SEARCH("C",AX41)))</xm:f>
            <xm:f>"C"</xm:f>
            <x14:dxf>
              <font>
                <color rgb="FF006100"/>
              </font>
              <fill>
                <patternFill>
                  <bgColor rgb="FFC6EFCE"/>
                </patternFill>
              </fill>
            </x14:dxf>
          </x14:cfRule>
          <x14:cfRule type="containsText" priority="725" operator="containsText" id="{F1FE08AC-2499-486F-9AAC-6418CD828DCF}">
            <xm:f>NOT(ISERROR(SEARCH("B",AX41)))</xm:f>
            <xm:f>"B"</xm:f>
            <x14:dxf>
              <font>
                <color theme="0"/>
              </font>
              <fill>
                <patternFill>
                  <bgColor rgb="FF7030A0"/>
                </patternFill>
              </fill>
            </x14:dxf>
          </x14:cfRule>
          <xm:sqref>AX41:BB41</xm:sqref>
        </x14:conditionalFormatting>
        <x14:conditionalFormatting xmlns:xm="http://schemas.microsoft.com/office/excel/2006/main">
          <x14:cfRule type="containsText" priority="726" operator="containsText" id="{F3B5EBB7-6607-42DE-9BBE-B8360F801CC3}">
            <xm:f>NOT(ISERROR(SEARCH("N",AX43)))</xm:f>
            <xm:f>"N"</xm:f>
            <x14:dxf>
              <font>
                <color rgb="FF9C0006"/>
              </font>
              <fill>
                <patternFill>
                  <bgColor rgb="FFFFC7CE"/>
                </patternFill>
              </fill>
            </x14:dxf>
          </x14:cfRule>
          <x14:cfRule type="containsText" priority="726" operator="containsText" id="{55E09EFD-3817-4799-9407-710CA0BC4993}">
            <xm:f>NOT(ISERROR(SEARCH("C",AX43)))</xm:f>
            <xm:f>"C"</xm:f>
            <x14:dxf>
              <font>
                <color rgb="FF006100"/>
              </font>
              <fill>
                <patternFill>
                  <bgColor rgb="FFC6EFCE"/>
                </patternFill>
              </fill>
            </x14:dxf>
          </x14:cfRule>
          <x14:cfRule type="containsText" priority="726" operator="containsText" id="{FF2966D8-C90F-4267-B659-8E6FAB312D1B}">
            <xm:f>NOT(ISERROR(SEARCH("B",AX43)))</xm:f>
            <xm:f>"B"</xm:f>
            <x14:dxf>
              <font>
                <color theme="0"/>
              </font>
              <fill>
                <patternFill>
                  <bgColor rgb="FF7030A0"/>
                </patternFill>
              </fill>
            </x14:dxf>
          </x14:cfRule>
          <xm:sqref>AX43:BB43</xm:sqref>
        </x14:conditionalFormatting>
        <x14:conditionalFormatting xmlns:xm="http://schemas.microsoft.com/office/excel/2006/main">
          <x14:cfRule type="containsText" priority="727" operator="containsText" id="{89106733-5322-41A1-A83D-D2142B5012DC}">
            <xm:f>NOT(ISERROR(SEARCH("N",AX46)))</xm:f>
            <xm:f>"N"</xm:f>
            <x14:dxf>
              <font>
                <color rgb="FF9C0006"/>
              </font>
              <fill>
                <patternFill>
                  <bgColor rgb="FFFFC7CE"/>
                </patternFill>
              </fill>
            </x14:dxf>
          </x14:cfRule>
          <x14:cfRule type="containsText" priority="727" operator="containsText" id="{E836F038-7BFB-415C-8EBB-1C51823EA2DA}">
            <xm:f>NOT(ISERROR(SEARCH("C",AX46)))</xm:f>
            <xm:f>"C"</xm:f>
            <x14:dxf>
              <font>
                <color rgb="FF006100"/>
              </font>
              <fill>
                <patternFill>
                  <bgColor rgb="FFC6EFCE"/>
                </patternFill>
              </fill>
            </x14:dxf>
          </x14:cfRule>
          <x14:cfRule type="containsText" priority="727" operator="containsText" id="{31B3FC2D-3ED5-42BC-A358-640E0DFCD340}">
            <xm:f>NOT(ISERROR(SEARCH("B",AX46)))</xm:f>
            <xm:f>"B"</xm:f>
            <x14:dxf>
              <font>
                <color theme="0"/>
              </font>
              <fill>
                <patternFill>
                  <bgColor rgb="FF7030A0"/>
                </patternFill>
              </fill>
            </x14:dxf>
          </x14:cfRule>
          <xm:sqref>AX46:BB46</xm:sqref>
        </x14:conditionalFormatting>
        <x14:conditionalFormatting xmlns:xm="http://schemas.microsoft.com/office/excel/2006/main">
          <x14:cfRule type="containsText" priority="728" operator="containsText" id="{6B3A0F4B-20AF-42FC-A338-2543107E6E24}">
            <xm:f>NOT(ISERROR(SEARCH("N",AX48)))</xm:f>
            <xm:f>"N"</xm:f>
            <x14:dxf>
              <font>
                <color rgb="FF9C0006"/>
              </font>
              <fill>
                <patternFill>
                  <bgColor rgb="FFFFC7CE"/>
                </patternFill>
              </fill>
            </x14:dxf>
          </x14:cfRule>
          <x14:cfRule type="containsText" priority="728" operator="containsText" id="{3913E338-5E1E-4D2D-9F6D-A39715CAFF4A}">
            <xm:f>NOT(ISERROR(SEARCH("C",AX48)))</xm:f>
            <xm:f>"C"</xm:f>
            <x14:dxf>
              <font>
                <color rgb="FF006100"/>
              </font>
              <fill>
                <patternFill>
                  <bgColor rgb="FFC6EFCE"/>
                </patternFill>
              </fill>
            </x14:dxf>
          </x14:cfRule>
          <x14:cfRule type="containsText" priority="728" operator="containsText" id="{55AABD95-8A10-4A42-BFFD-0E98EDA9F505}">
            <xm:f>NOT(ISERROR(SEARCH("B",AX48)))</xm:f>
            <xm:f>"B"</xm:f>
            <x14:dxf>
              <font>
                <color theme="0"/>
              </font>
              <fill>
                <patternFill>
                  <bgColor rgb="FF7030A0"/>
                </patternFill>
              </fill>
            </x14:dxf>
          </x14:cfRule>
          <xm:sqref>AX48:BB48</xm:sqref>
        </x14:conditionalFormatting>
        <x14:conditionalFormatting xmlns:xm="http://schemas.microsoft.com/office/excel/2006/main">
          <x14:cfRule type="containsText" priority="729" operator="containsText" id="{9DB1C813-98F3-4C6D-BB12-AE52B387ECE2}">
            <xm:f>NOT(ISERROR(SEARCH("N",AX50)))</xm:f>
            <xm:f>"N"</xm:f>
            <x14:dxf>
              <font>
                <color rgb="FF9C0006"/>
              </font>
              <fill>
                <patternFill>
                  <bgColor rgb="FFFFC7CE"/>
                </patternFill>
              </fill>
            </x14:dxf>
          </x14:cfRule>
          <x14:cfRule type="containsText" priority="729" operator="containsText" id="{9BFDFDBE-4609-4ADA-980C-252AAFE6A88F}">
            <xm:f>NOT(ISERROR(SEARCH("C",AX50)))</xm:f>
            <xm:f>"C"</xm:f>
            <x14:dxf>
              <font>
                <color rgb="FF006100"/>
              </font>
              <fill>
                <patternFill>
                  <bgColor rgb="FFC6EFCE"/>
                </patternFill>
              </fill>
            </x14:dxf>
          </x14:cfRule>
          <x14:cfRule type="containsText" priority="729" operator="containsText" id="{E56AAF44-390B-43F4-84B3-2495D8E47AF9}">
            <xm:f>NOT(ISERROR(SEARCH("B",AX50)))</xm:f>
            <xm:f>"B"</xm:f>
            <x14:dxf>
              <font>
                <color theme="0"/>
              </font>
              <fill>
                <patternFill>
                  <bgColor rgb="FF7030A0"/>
                </patternFill>
              </fill>
            </x14:dxf>
          </x14:cfRule>
          <xm:sqref>AX50:BB50</xm:sqref>
        </x14:conditionalFormatting>
        <x14:conditionalFormatting xmlns:xm="http://schemas.microsoft.com/office/excel/2006/main">
          <x14:cfRule type="containsText" priority="730" operator="containsText" id="{F5B37B5E-0AFB-4577-8AD4-84604777F5F8}">
            <xm:f>NOT(ISERROR(SEARCH("N",AX52)))</xm:f>
            <xm:f>"N"</xm:f>
            <x14:dxf>
              <font>
                <color rgb="FF9C0006"/>
              </font>
              <fill>
                <patternFill>
                  <bgColor rgb="FFFFC7CE"/>
                </patternFill>
              </fill>
            </x14:dxf>
          </x14:cfRule>
          <x14:cfRule type="containsText" priority="730" operator="containsText" id="{51057551-B962-43AB-9A4C-9811753E9383}">
            <xm:f>NOT(ISERROR(SEARCH("C",AX52)))</xm:f>
            <xm:f>"C"</xm:f>
            <x14:dxf>
              <font>
                <color rgb="FF006100"/>
              </font>
              <fill>
                <patternFill>
                  <bgColor rgb="FFC6EFCE"/>
                </patternFill>
              </fill>
            </x14:dxf>
          </x14:cfRule>
          <x14:cfRule type="containsText" priority="730" operator="containsText" id="{653B0C84-AE91-49FC-8089-3B2289215E26}">
            <xm:f>NOT(ISERROR(SEARCH("B",AX52)))</xm:f>
            <xm:f>"B"</xm:f>
            <x14:dxf>
              <font>
                <color theme="0"/>
              </font>
              <fill>
                <patternFill>
                  <bgColor rgb="FF7030A0"/>
                </patternFill>
              </fill>
            </x14:dxf>
          </x14:cfRule>
          <xm:sqref>AX52:BB52</xm:sqref>
        </x14:conditionalFormatting>
        <x14:conditionalFormatting xmlns:xm="http://schemas.microsoft.com/office/excel/2006/main">
          <x14:cfRule type="containsText" priority="731" operator="containsText" id="{E2140781-6DAC-42E3-9A9A-E8166B0D04B7}">
            <xm:f>NOT(ISERROR(SEARCH("N",AX54)))</xm:f>
            <xm:f>"N"</xm:f>
            <x14:dxf>
              <font>
                <color rgb="FF9C0006"/>
              </font>
              <fill>
                <patternFill>
                  <bgColor rgb="FFFFC7CE"/>
                </patternFill>
              </fill>
            </x14:dxf>
          </x14:cfRule>
          <x14:cfRule type="containsText" priority="731" operator="containsText" id="{BF31D6D5-D407-4683-BDF5-7A07AF511DB2}">
            <xm:f>NOT(ISERROR(SEARCH("C",AX54)))</xm:f>
            <xm:f>"C"</xm:f>
            <x14:dxf>
              <font>
                <color rgb="FF006100"/>
              </font>
              <fill>
                <patternFill>
                  <bgColor rgb="FFC6EFCE"/>
                </patternFill>
              </fill>
            </x14:dxf>
          </x14:cfRule>
          <x14:cfRule type="containsText" priority="731" operator="containsText" id="{8D996005-C146-4886-9E81-E8B0EEC68169}">
            <xm:f>NOT(ISERROR(SEARCH("B",AX54)))</xm:f>
            <xm:f>"B"</xm:f>
            <x14:dxf>
              <font>
                <color theme="0"/>
              </font>
              <fill>
                <patternFill>
                  <bgColor rgb="FF7030A0"/>
                </patternFill>
              </fill>
            </x14:dxf>
          </x14:cfRule>
          <xm:sqref>AX54:BB54</xm:sqref>
        </x14:conditionalFormatting>
        <x14:conditionalFormatting xmlns:xm="http://schemas.microsoft.com/office/excel/2006/main">
          <x14:cfRule type="containsText" priority="732" operator="containsText" id="{0318DFDA-62F6-4012-AAD4-2269719B738B}">
            <xm:f>NOT(ISERROR(SEARCH("N",AX67)))</xm:f>
            <xm:f>"N"</xm:f>
            <x14:dxf>
              <font>
                <color rgb="FF9C0006"/>
              </font>
              <fill>
                <patternFill>
                  <bgColor rgb="FFFFC7CE"/>
                </patternFill>
              </fill>
            </x14:dxf>
          </x14:cfRule>
          <x14:cfRule type="containsText" priority="732" operator="containsText" id="{D61FB84D-2911-47C3-861E-78AA3B78AC6F}">
            <xm:f>NOT(ISERROR(SEARCH("C",AX67)))</xm:f>
            <xm:f>"C"</xm:f>
            <x14:dxf>
              <font>
                <color rgb="FF006100"/>
              </font>
              <fill>
                <patternFill>
                  <bgColor rgb="FFC6EFCE"/>
                </patternFill>
              </fill>
            </x14:dxf>
          </x14:cfRule>
          <x14:cfRule type="containsText" priority="732" operator="containsText" id="{418F720F-D7B3-4B53-8285-E004F6950DA7}">
            <xm:f>NOT(ISERROR(SEARCH("B",AX67)))</xm:f>
            <xm:f>"B"</xm:f>
            <x14:dxf>
              <font>
                <color theme="0"/>
              </font>
              <fill>
                <patternFill>
                  <bgColor rgb="FF7030A0"/>
                </patternFill>
              </fill>
            </x14:dxf>
          </x14:cfRule>
          <xm:sqref>AX67:BB67</xm:sqref>
        </x14:conditionalFormatting>
        <x14:conditionalFormatting xmlns:xm="http://schemas.microsoft.com/office/excel/2006/main">
          <x14:cfRule type="containsText" priority="257" operator="containsText" id="{116F22D3-BE5A-48CC-BE20-F97C3DBE0826}">
            <xm:f>NOT(ISERROR(SEARCH("B",P12)))</xm:f>
            <xm:f>"B"</xm:f>
            <x14:dxf>
              <font>
                <color theme="0"/>
              </font>
              <fill>
                <patternFill>
                  <bgColor rgb="FF7030A0"/>
                </patternFill>
              </fill>
            </x14:dxf>
          </x14:cfRule>
          <x14:cfRule type="containsText" priority="258" operator="containsText" id="{704B76E7-47A2-4CAF-8A3B-DEA1C56957CB}">
            <xm:f>NOT(ISERROR(SEARCH("N",P12)))</xm:f>
            <xm:f>"N"</xm:f>
            <x14:dxf>
              <font>
                <color rgb="FF9C0006"/>
              </font>
              <fill>
                <patternFill>
                  <bgColor rgb="FFFFC7CE"/>
                </patternFill>
              </fill>
            </x14:dxf>
          </x14:cfRule>
          <x14:cfRule type="containsText" priority="259" operator="containsText" id="{883B177F-EE09-4A94-8768-C8BFE866582B}">
            <xm:f>NOT(ISERROR(SEARCH("C",P12)))</xm:f>
            <xm:f>"C"</xm:f>
            <x14:dxf>
              <font>
                <color rgb="FF006100"/>
              </font>
              <fill>
                <patternFill>
                  <bgColor rgb="FFC6EFCE"/>
                </patternFill>
              </fill>
            </x14:dxf>
          </x14:cfRule>
          <xm:sqref>P12:AW12</xm:sqref>
        </x14:conditionalFormatting>
        <x14:conditionalFormatting xmlns:xm="http://schemas.microsoft.com/office/excel/2006/main">
          <x14:cfRule type="containsText" priority="249" operator="containsText" id="{E2C59941-903F-47A8-8856-05446427D396}">
            <xm:f>NOT(ISERROR(SEARCH("B",P13)))</xm:f>
            <xm:f>"B"</xm:f>
            <x14:dxf>
              <font>
                <color theme="0"/>
              </font>
              <fill>
                <patternFill>
                  <bgColor rgb="FF7030A0"/>
                </patternFill>
              </fill>
            </x14:dxf>
          </x14:cfRule>
          <x14:cfRule type="containsText" priority="250" operator="containsText" id="{A1B1D2D3-287B-47DF-B189-17042AF4CB25}">
            <xm:f>NOT(ISERROR(SEARCH("N",P13)))</xm:f>
            <xm:f>"N"</xm:f>
            <x14:dxf>
              <font>
                <color rgb="FF9C0006"/>
              </font>
              <fill>
                <patternFill>
                  <bgColor rgb="FFFFC7CE"/>
                </patternFill>
              </fill>
            </x14:dxf>
          </x14:cfRule>
          <x14:cfRule type="containsText" priority="251" operator="containsText" id="{9C16EDD3-CB1D-4FF9-AA78-F9E77291FC4A}">
            <xm:f>NOT(ISERROR(SEARCH("C",P13)))</xm:f>
            <xm:f>"C"</xm:f>
            <x14:dxf>
              <font>
                <color rgb="FF006100"/>
              </font>
              <fill>
                <patternFill>
                  <bgColor rgb="FFC6EFCE"/>
                </patternFill>
              </fill>
            </x14:dxf>
          </x14:cfRule>
          <xm:sqref>P13:AW13</xm:sqref>
        </x14:conditionalFormatting>
        <x14:conditionalFormatting xmlns:xm="http://schemas.microsoft.com/office/excel/2006/main">
          <x14:cfRule type="containsText" priority="241" operator="containsText" id="{10AB94AA-0EE0-4EE2-B46E-2C8037B265E1}">
            <xm:f>NOT(ISERROR(SEARCH("B",P14)))</xm:f>
            <xm:f>"B"</xm:f>
            <x14:dxf>
              <font>
                <color theme="0"/>
              </font>
              <fill>
                <patternFill>
                  <bgColor rgb="FF7030A0"/>
                </patternFill>
              </fill>
            </x14:dxf>
          </x14:cfRule>
          <x14:cfRule type="containsText" priority="242" operator="containsText" id="{F1B92B96-3A68-45F8-B51E-71B1F592A734}">
            <xm:f>NOT(ISERROR(SEARCH("N",P14)))</xm:f>
            <xm:f>"N"</xm:f>
            <x14:dxf>
              <font>
                <color rgb="FF9C0006"/>
              </font>
              <fill>
                <patternFill>
                  <bgColor rgb="FFFFC7CE"/>
                </patternFill>
              </fill>
            </x14:dxf>
          </x14:cfRule>
          <x14:cfRule type="containsText" priority="243" operator="containsText" id="{50486E15-4758-4D55-B43B-328692A74C46}">
            <xm:f>NOT(ISERROR(SEARCH("C",P14)))</xm:f>
            <xm:f>"C"</xm:f>
            <x14:dxf>
              <font>
                <color rgb="FF006100"/>
              </font>
              <fill>
                <patternFill>
                  <bgColor rgb="FFC6EFCE"/>
                </patternFill>
              </fill>
            </x14:dxf>
          </x14:cfRule>
          <xm:sqref>P14:AW14</xm:sqref>
        </x14:conditionalFormatting>
        <x14:conditionalFormatting xmlns:xm="http://schemas.microsoft.com/office/excel/2006/main">
          <x14:cfRule type="containsText" priority="233" operator="containsText" id="{16A7FFD8-7385-42DD-9835-AC89CF2356F3}">
            <xm:f>NOT(ISERROR(SEARCH("B",P16)))</xm:f>
            <xm:f>"B"</xm:f>
            <x14:dxf>
              <font>
                <color theme="0"/>
              </font>
              <fill>
                <patternFill>
                  <bgColor rgb="FF7030A0"/>
                </patternFill>
              </fill>
            </x14:dxf>
          </x14:cfRule>
          <x14:cfRule type="containsText" priority="234" operator="containsText" id="{B861B81B-5DAB-458F-BAE5-BA8440101F6A}">
            <xm:f>NOT(ISERROR(SEARCH("N",P16)))</xm:f>
            <xm:f>"N"</xm:f>
            <x14:dxf>
              <font>
                <color rgb="FF9C0006"/>
              </font>
              <fill>
                <patternFill>
                  <bgColor rgb="FFFFC7CE"/>
                </patternFill>
              </fill>
            </x14:dxf>
          </x14:cfRule>
          <x14:cfRule type="containsText" priority="235" operator="containsText" id="{4B156687-CF45-448B-B449-C4623F63B871}">
            <xm:f>NOT(ISERROR(SEARCH("C",P16)))</xm:f>
            <xm:f>"C"</xm:f>
            <x14:dxf>
              <font>
                <color rgb="FF006100"/>
              </font>
              <fill>
                <patternFill>
                  <bgColor rgb="FFC6EFCE"/>
                </patternFill>
              </fill>
            </x14:dxf>
          </x14:cfRule>
          <xm:sqref>P16:AW16</xm:sqref>
        </x14:conditionalFormatting>
        <x14:conditionalFormatting xmlns:xm="http://schemas.microsoft.com/office/excel/2006/main">
          <x14:cfRule type="containsText" priority="225" operator="containsText" id="{70CC23FB-28C8-4F4E-B190-458C2342DABC}">
            <xm:f>NOT(ISERROR(SEARCH("B",P18)))</xm:f>
            <xm:f>"B"</xm:f>
            <x14:dxf>
              <font>
                <color theme="0"/>
              </font>
              <fill>
                <patternFill>
                  <bgColor rgb="FF7030A0"/>
                </patternFill>
              </fill>
            </x14:dxf>
          </x14:cfRule>
          <x14:cfRule type="containsText" priority="226" operator="containsText" id="{F58777A5-A9C0-449D-8F40-FEBC4E4C9E57}">
            <xm:f>NOT(ISERROR(SEARCH("N",P18)))</xm:f>
            <xm:f>"N"</xm:f>
            <x14:dxf>
              <font>
                <color rgb="FF9C0006"/>
              </font>
              <fill>
                <patternFill>
                  <bgColor rgb="FFFFC7CE"/>
                </patternFill>
              </fill>
            </x14:dxf>
          </x14:cfRule>
          <x14:cfRule type="containsText" priority="227" operator="containsText" id="{A31F8CE4-D6AF-455A-B8C6-3844572E7342}">
            <xm:f>NOT(ISERROR(SEARCH("C",P18)))</xm:f>
            <xm:f>"C"</xm:f>
            <x14:dxf>
              <font>
                <color rgb="FF006100"/>
              </font>
              <fill>
                <patternFill>
                  <bgColor rgb="FFC6EFCE"/>
                </patternFill>
              </fill>
            </x14:dxf>
          </x14:cfRule>
          <xm:sqref>P18:AW18</xm:sqref>
        </x14:conditionalFormatting>
        <x14:conditionalFormatting xmlns:xm="http://schemas.microsoft.com/office/excel/2006/main">
          <x14:cfRule type="containsText" priority="217" operator="containsText" id="{8586CA71-AA86-4E31-A79A-D9EB5F7128A8}">
            <xm:f>NOT(ISERROR(SEARCH("B",P19)))</xm:f>
            <xm:f>"B"</xm:f>
            <x14:dxf>
              <font>
                <color theme="0"/>
              </font>
              <fill>
                <patternFill>
                  <bgColor rgb="FF7030A0"/>
                </patternFill>
              </fill>
            </x14:dxf>
          </x14:cfRule>
          <x14:cfRule type="containsText" priority="218" operator="containsText" id="{2552650B-C484-4176-83A5-452D0C779EDC}">
            <xm:f>NOT(ISERROR(SEARCH("N",P19)))</xm:f>
            <xm:f>"N"</xm:f>
            <x14:dxf>
              <font>
                <color rgb="FF9C0006"/>
              </font>
              <fill>
                <patternFill>
                  <bgColor rgb="FFFFC7CE"/>
                </patternFill>
              </fill>
            </x14:dxf>
          </x14:cfRule>
          <x14:cfRule type="containsText" priority="219" operator="containsText" id="{BD1098C3-FBA2-47D1-B8C4-6747CB6ED0C1}">
            <xm:f>NOT(ISERROR(SEARCH("C",P19)))</xm:f>
            <xm:f>"C"</xm:f>
            <x14:dxf>
              <font>
                <color rgb="FF006100"/>
              </font>
              <fill>
                <patternFill>
                  <bgColor rgb="FFC6EFCE"/>
                </patternFill>
              </fill>
            </x14:dxf>
          </x14:cfRule>
          <xm:sqref>P19:AW19</xm:sqref>
        </x14:conditionalFormatting>
        <x14:conditionalFormatting xmlns:xm="http://schemas.microsoft.com/office/excel/2006/main">
          <x14:cfRule type="containsText" priority="209" operator="containsText" id="{AAB1FA97-E9E3-41F7-BADF-A444AAB3822E}">
            <xm:f>NOT(ISERROR(SEARCH("B",P21)))</xm:f>
            <xm:f>"B"</xm:f>
            <x14:dxf>
              <font>
                <color theme="0"/>
              </font>
              <fill>
                <patternFill>
                  <bgColor rgb="FF7030A0"/>
                </patternFill>
              </fill>
            </x14:dxf>
          </x14:cfRule>
          <x14:cfRule type="containsText" priority="210" operator="containsText" id="{C9CB2904-80F0-45DD-BD43-5370AC12D07A}">
            <xm:f>NOT(ISERROR(SEARCH("N",P21)))</xm:f>
            <xm:f>"N"</xm:f>
            <x14:dxf>
              <font>
                <color rgb="FF9C0006"/>
              </font>
              <fill>
                <patternFill>
                  <bgColor rgb="FFFFC7CE"/>
                </patternFill>
              </fill>
            </x14:dxf>
          </x14:cfRule>
          <x14:cfRule type="containsText" priority="211" operator="containsText" id="{4AC3B424-B466-46B7-9A8A-7EA67377601F}">
            <xm:f>NOT(ISERROR(SEARCH("C",P21)))</xm:f>
            <xm:f>"C"</xm:f>
            <x14:dxf>
              <font>
                <color rgb="FF006100"/>
              </font>
              <fill>
                <patternFill>
                  <bgColor rgb="FFC6EFCE"/>
                </patternFill>
              </fill>
            </x14:dxf>
          </x14:cfRule>
          <xm:sqref>P21:AW21</xm:sqref>
        </x14:conditionalFormatting>
        <x14:conditionalFormatting xmlns:xm="http://schemas.microsoft.com/office/excel/2006/main">
          <x14:cfRule type="containsText" priority="201" operator="containsText" id="{85BB386B-C5CB-4B05-ACD6-51CD061D4092}">
            <xm:f>NOT(ISERROR(SEARCH("B",P22)))</xm:f>
            <xm:f>"B"</xm:f>
            <x14:dxf>
              <font>
                <color theme="0"/>
              </font>
              <fill>
                <patternFill>
                  <bgColor rgb="FF7030A0"/>
                </patternFill>
              </fill>
            </x14:dxf>
          </x14:cfRule>
          <x14:cfRule type="containsText" priority="202" operator="containsText" id="{B395CC4E-A6F7-42A9-A52C-F3EF222AA9C0}">
            <xm:f>NOT(ISERROR(SEARCH("N",P22)))</xm:f>
            <xm:f>"N"</xm:f>
            <x14:dxf>
              <font>
                <color rgb="FF9C0006"/>
              </font>
              <fill>
                <patternFill>
                  <bgColor rgb="FFFFC7CE"/>
                </patternFill>
              </fill>
            </x14:dxf>
          </x14:cfRule>
          <x14:cfRule type="containsText" priority="203" operator="containsText" id="{EFD1575F-FB9A-4BA7-99A9-ACDAA1AFD193}">
            <xm:f>NOT(ISERROR(SEARCH("C",P22)))</xm:f>
            <xm:f>"C"</xm:f>
            <x14:dxf>
              <font>
                <color rgb="FF006100"/>
              </font>
              <fill>
                <patternFill>
                  <bgColor rgb="FFC6EFCE"/>
                </patternFill>
              </fill>
            </x14:dxf>
          </x14:cfRule>
          <xm:sqref>P22:AW22</xm:sqref>
        </x14:conditionalFormatting>
        <x14:conditionalFormatting xmlns:xm="http://schemas.microsoft.com/office/excel/2006/main">
          <x14:cfRule type="containsText" priority="193" operator="containsText" id="{85268986-CE98-4A7E-8ACC-408253F73541}">
            <xm:f>NOT(ISERROR(SEARCH("B",P24)))</xm:f>
            <xm:f>"B"</xm:f>
            <x14:dxf>
              <font>
                <color theme="0"/>
              </font>
              <fill>
                <patternFill>
                  <bgColor rgb="FF7030A0"/>
                </patternFill>
              </fill>
            </x14:dxf>
          </x14:cfRule>
          <x14:cfRule type="containsText" priority="194" operator="containsText" id="{91BFA412-29F1-4F70-AF1E-C25E68E3126E}">
            <xm:f>NOT(ISERROR(SEARCH("N",P24)))</xm:f>
            <xm:f>"N"</xm:f>
            <x14:dxf>
              <font>
                <color rgb="FF9C0006"/>
              </font>
              <fill>
                <patternFill>
                  <bgColor rgb="FFFFC7CE"/>
                </patternFill>
              </fill>
            </x14:dxf>
          </x14:cfRule>
          <x14:cfRule type="containsText" priority="195" operator="containsText" id="{FCC8203B-B516-4261-B30B-7DDDC69E2820}">
            <xm:f>NOT(ISERROR(SEARCH("C",P24)))</xm:f>
            <xm:f>"C"</xm:f>
            <x14:dxf>
              <font>
                <color rgb="FF006100"/>
              </font>
              <fill>
                <patternFill>
                  <bgColor rgb="FFC6EFCE"/>
                </patternFill>
              </fill>
            </x14:dxf>
          </x14:cfRule>
          <xm:sqref>P24:AW24</xm:sqref>
        </x14:conditionalFormatting>
        <x14:conditionalFormatting xmlns:xm="http://schemas.microsoft.com/office/excel/2006/main">
          <x14:cfRule type="containsText" priority="185" operator="containsText" id="{1A989C6D-80A0-45CE-9930-47FB59AFAA55}">
            <xm:f>NOT(ISERROR(SEARCH("B",P25)))</xm:f>
            <xm:f>"B"</xm:f>
            <x14:dxf>
              <font>
                <color theme="0"/>
              </font>
              <fill>
                <patternFill>
                  <bgColor rgb="FF7030A0"/>
                </patternFill>
              </fill>
            </x14:dxf>
          </x14:cfRule>
          <x14:cfRule type="containsText" priority="186" operator="containsText" id="{7BE81D6F-69CF-416D-842E-8322F9B4B69B}">
            <xm:f>NOT(ISERROR(SEARCH("N",P25)))</xm:f>
            <xm:f>"N"</xm:f>
            <x14:dxf>
              <font>
                <color rgb="FF9C0006"/>
              </font>
              <fill>
                <patternFill>
                  <bgColor rgb="FFFFC7CE"/>
                </patternFill>
              </fill>
            </x14:dxf>
          </x14:cfRule>
          <x14:cfRule type="containsText" priority="187" operator="containsText" id="{690F4D46-BEA0-4614-8E22-297D30F168CD}">
            <xm:f>NOT(ISERROR(SEARCH("C",P25)))</xm:f>
            <xm:f>"C"</xm:f>
            <x14:dxf>
              <font>
                <color rgb="FF006100"/>
              </font>
              <fill>
                <patternFill>
                  <bgColor rgb="FFC6EFCE"/>
                </patternFill>
              </fill>
            </x14:dxf>
          </x14:cfRule>
          <xm:sqref>P25:AW25</xm:sqref>
        </x14:conditionalFormatting>
        <x14:conditionalFormatting xmlns:xm="http://schemas.microsoft.com/office/excel/2006/main">
          <x14:cfRule type="containsText" priority="177" operator="containsText" id="{89AB5812-2594-4584-B7D0-EB2C995ECB44}">
            <xm:f>NOT(ISERROR(SEARCH("B",P27)))</xm:f>
            <xm:f>"B"</xm:f>
            <x14:dxf>
              <font>
                <color theme="0"/>
              </font>
              <fill>
                <patternFill>
                  <bgColor rgb="FF7030A0"/>
                </patternFill>
              </fill>
            </x14:dxf>
          </x14:cfRule>
          <x14:cfRule type="containsText" priority="178" operator="containsText" id="{873D933F-9760-4DAC-857B-3695AD642F09}">
            <xm:f>NOT(ISERROR(SEARCH("N",P27)))</xm:f>
            <xm:f>"N"</xm:f>
            <x14:dxf>
              <font>
                <color rgb="FF9C0006"/>
              </font>
              <fill>
                <patternFill>
                  <bgColor rgb="FFFFC7CE"/>
                </patternFill>
              </fill>
            </x14:dxf>
          </x14:cfRule>
          <x14:cfRule type="containsText" priority="179" operator="containsText" id="{1D5EC46B-DB8D-4BF6-93EE-BAA865F9D403}">
            <xm:f>NOT(ISERROR(SEARCH("C",P27)))</xm:f>
            <xm:f>"C"</xm:f>
            <x14:dxf>
              <font>
                <color rgb="FF006100"/>
              </font>
              <fill>
                <patternFill>
                  <bgColor rgb="FFC6EFCE"/>
                </patternFill>
              </fill>
            </x14:dxf>
          </x14:cfRule>
          <xm:sqref>P27:AW27</xm:sqref>
        </x14:conditionalFormatting>
        <x14:conditionalFormatting xmlns:xm="http://schemas.microsoft.com/office/excel/2006/main">
          <x14:cfRule type="containsText" priority="169" operator="containsText" id="{FE48FD5C-C94E-4EB8-847D-937C8BB3330D}">
            <xm:f>NOT(ISERROR(SEARCH("B",P28)))</xm:f>
            <xm:f>"B"</xm:f>
            <x14:dxf>
              <font>
                <color theme="0"/>
              </font>
              <fill>
                <patternFill>
                  <bgColor rgb="FF7030A0"/>
                </patternFill>
              </fill>
            </x14:dxf>
          </x14:cfRule>
          <x14:cfRule type="containsText" priority="170" operator="containsText" id="{4B0896F3-4423-4DF6-93D3-8DBF2229A10E}">
            <xm:f>NOT(ISERROR(SEARCH("N",P28)))</xm:f>
            <xm:f>"N"</xm:f>
            <x14:dxf>
              <font>
                <color rgb="FF9C0006"/>
              </font>
              <fill>
                <patternFill>
                  <bgColor rgb="FFFFC7CE"/>
                </patternFill>
              </fill>
            </x14:dxf>
          </x14:cfRule>
          <x14:cfRule type="containsText" priority="171" operator="containsText" id="{442B8C23-1FC1-4F23-B5B3-3A16076F4FE0}">
            <xm:f>NOT(ISERROR(SEARCH("C",P28)))</xm:f>
            <xm:f>"C"</xm:f>
            <x14:dxf>
              <font>
                <color rgb="FF006100"/>
              </font>
              <fill>
                <patternFill>
                  <bgColor rgb="FFC6EFCE"/>
                </patternFill>
              </fill>
            </x14:dxf>
          </x14:cfRule>
          <xm:sqref>P28:AW28</xm:sqref>
        </x14:conditionalFormatting>
        <x14:conditionalFormatting xmlns:xm="http://schemas.microsoft.com/office/excel/2006/main">
          <x14:cfRule type="containsText" priority="161" operator="containsText" id="{013C3DAD-5600-4CAA-8A98-6DB53A8FF939}">
            <xm:f>NOT(ISERROR(SEARCH("B",P33)))</xm:f>
            <xm:f>"B"</xm:f>
            <x14:dxf>
              <font>
                <color theme="0"/>
              </font>
              <fill>
                <patternFill>
                  <bgColor rgb="FF7030A0"/>
                </patternFill>
              </fill>
            </x14:dxf>
          </x14:cfRule>
          <x14:cfRule type="containsText" priority="162" operator="containsText" id="{98ECD1FC-54BC-434C-8A81-E1638B82BB51}">
            <xm:f>NOT(ISERROR(SEARCH("N",P33)))</xm:f>
            <xm:f>"N"</xm:f>
            <x14:dxf>
              <font>
                <color rgb="FF9C0006"/>
              </font>
              <fill>
                <patternFill>
                  <bgColor rgb="FFFFC7CE"/>
                </patternFill>
              </fill>
            </x14:dxf>
          </x14:cfRule>
          <x14:cfRule type="containsText" priority="163" operator="containsText" id="{397F0918-C22D-47AE-8428-AC515E26630A}">
            <xm:f>NOT(ISERROR(SEARCH("C",P33)))</xm:f>
            <xm:f>"C"</xm:f>
            <x14:dxf>
              <font>
                <color rgb="FF006100"/>
              </font>
              <fill>
                <patternFill>
                  <bgColor rgb="FFC6EFCE"/>
                </patternFill>
              </fill>
            </x14:dxf>
          </x14:cfRule>
          <xm:sqref>P33:AW33</xm:sqref>
        </x14:conditionalFormatting>
        <x14:conditionalFormatting xmlns:xm="http://schemas.microsoft.com/office/excel/2006/main">
          <x14:cfRule type="containsText" priority="153" operator="containsText" id="{5494DF9F-F25E-4E14-8D0A-81DFB6F8CD7C}">
            <xm:f>NOT(ISERROR(SEARCH("B",P34)))</xm:f>
            <xm:f>"B"</xm:f>
            <x14:dxf>
              <font>
                <color theme="0"/>
              </font>
              <fill>
                <patternFill>
                  <bgColor rgb="FF7030A0"/>
                </patternFill>
              </fill>
            </x14:dxf>
          </x14:cfRule>
          <x14:cfRule type="containsText" priority="154" operator="containsText" id="{01A8E6F8-8CEC-4F0A-B6AC-0421DCC93612}">
            <xm:f>NOT(ISERROR(SEARCH("N",P34)))</xm:f>
            <xm:f>"N"</xm:f>
            <x14:dxf>
              <font>
                <color rgb="FF9C0006"/>
              </font>
              <fill>
                <patternFill>
                  <bgColor rgb="FFFFC7CE"/>
                </patternFill>
              </fill>
            </x14:dxf>
          </x14:cfRule>
          <x14:cfRule type="containsText" priority="155" operator="containsText" id="{0A8632D8-FA01-4A19-B504-0464505019E9}">
            <xm:f>NOT(ISERROR(SEARCH("C",P34)))</xm:f>
            <xm:f>"C"</xm:f>
            <x14:dxf>
              <font>
                <color rgb="FF006100"/>
              </font>
              <fill>
                <patternFill>
                  <bgColor rgb="FFC6EFCE"/>
                </patternFill>
              </fill>
            </x14:dxf>
          </x14:cfRule>
          <xm:sqref>P34:AW34</xm:sqref>
        </x14:conditionalFormatting>
        <x14:conditionalFormatting xmlns:xm="http://schemas.microsoft.com/office/excel/2006/main">
          <x14:cfRule type="containsText" priority="145" operator="containsText" id="{E2F4F7C3-D1DB-4BD5-8E7E-172BD0C671D8}">
            <xm:f>NOT(ISERROR(SEARCH("B",P36)))</xm:f>
            <xm:f>"B"</xm:f>
            <x14:dxf>
              <font>
                <color theme="0"/>
              </font>
              <fill>
                <patternFill>
                  <bgColor rgb="FF7030A0"/>
                </patternFill>
              </fill>
            </x14:dxf>
          </x14:cfRule>
          <x14:cfRule type="containsText" priority="146" operator="containsText" id="{2AFC0A61-EA52-4A76-A179-8A88B682F6D5}">
            <xm:f>NOT(ISERROR(SEARCH("N",P36)))</xm:f>
            <xm:f>"N"</xm:f>
            <x14:dxf>
              <font>
                <color rgb="FF9C0006"/>
              </font>
              <fill>
                <patternFill>
                  <bgColor rgb="FFFFC7CE"/>
                </patternFill>
              </fill>
            </x14:dxf>
          </x14:cfRule>
          <x14:cfRule type="containsText" priority="147" operator="containsText" id="{734AA52E-9343-4236-87F0-B8DCF1160385}">
            <xm:f>NOT(ISERROR(SEARCH("C",P36)))</xm:f>
            <xm:f>"C"</xm:f>
            <x14:dxf>
              <font>
                <color rgb="FF006100"/>
              </font>
              <fill>
                <patternFill>
                  <bgColor rgb="FFC6EFCE"/>
                </patternFill>
              </fill>
            </x14:dxf>
          </x14:cfRule>
          <xm:sqref>P36:AW36</xm:sqref>
        </x14:conditionalFormatting>
        <x14:conditionalFormatting xmlns:xm="http://schemas.microsoft.com/office/excel/2006/main">
          <x14:cfRule type="containsText" priority="137" operator="containsText" id="{1A0B29DD-4230-4D6A-8EE4-03BC8CA3EC6E}">
            <xm:f>NOT(ISERROR(SEARCH("B",P38)))</xm:f>
            <xm:f>"B"</xm:f>
            <x14:dxf>
              <font>
                <color theme="0"/>
              </font>
              <fill>
                <patternFill>
                  <bgColor rgb="FF7030A0"/>
                </patternFill>
              </fill>
            </x14:dxf>
          </x14:cfRule>
          <x14:cfRule type="containsText" priority="138" operator="containsText" id="{C188B713-F515-46D6-AC92-A7E555E4ABD0}">
            <xm:f>NOT(ISERROR(SEARCH("N",P38)))</xm:f>
            <xm:f>"N"</xm:f>
            <x14:dxf>
              <font>
                <color rgb="FF9C0006"/>
              </font>
              <fill>
                <patternFill>
                  <bgColor rgb="FFFFC7CE"/>
                </patternFill>
              </fill>
            </x14:dxf>
          </x14:cfRule>
          <x14:cfRule type="containsText" priority="139" operator="containsText" id="{1172F492-B342-4DE1-AF90-EC3FF4861792}">
            <xm:f>NOT(ISERROR(SEARCH("C",P38)))</xm:f>
            <xm:f>"C"</xm:f>
            <x14:dxf>
              <font>
                <color rgb="FF006100"/>
              </font>
              <fill>
                <patternFill>
                  <bgColor rgb="FFC6EFCE"/>
                </patternFill>
              </fill>
            </x14:dxf>
          </x14:cfRule>
          <xm:sqref>P38:AW38</xm:sqref>
        </x14:conditionalFormatting>
        <x14:conditionalFormatting xmlns:xm="http://schemas.microsoft.com/office/excel/2006/main">
          <x14:cfRule type="containsText" priority="129" operator="containsText" id="{9B365D4C-4601-4A71-9DC9-8BFC53A1BB08}">
            <xm:f>NOT(ISERROR(SEARCH("B",P40)))</xm:f>
            <xm:f>"B"</xm:f>
            <x14:dxf>
              <font>
                <color theme="0"/>
              </font>
              <fill>
                <patternFill>
                  <bgColor rgb="FF7030A0"/>
                </patternFill>
              </fill>
            </x14:dxf>
          </x14:cfRule>
          <x14:cfRule type="containsText" priority="130" operator="containsText" id="{40225DF1-D2E4-4825-AC3E-2C1010834E8D}">
            <xm:f>NOT(ISERROR(SEARCH("N",P40)))</xm:f>
            <xm:f>"N"</xm:f>
            <x14:dxf>
              <font>
                <color rgb="FF9C0006"/>
              </font>
              <fill>
                <patternFill>
                  <bgColor rgb="FFFFC7CE"/>
                </patternFill>
              </fill>
            </x14:dxf>
          </x14:cfRule>
          <x14:cfRule type="containsText" priority="131" operator="containsText" id="{3AEEDB18-5EBB-4C66-BF54-808C557088CE}">
            <xm:f>NOT(ISERROR(SEARCH("C",P40)))</xm:f>
            <xm:f>"C"</xm:f>
            <x14:dxf>
              <font>
                <color rgb="FF006100"/>
              </font>
              <fill>
                <patternFill>
                  <bgColor rgb="FFC6EFCE"/>
                </patternFill>
              </fill>
            </x14:dxf>
          </x14:cfRule>
          <xm:sqref>P40:AW40</xm:sqref>
        </x14:conditionalFormatting>
        <x14:conditionalFormatting xmlns:xm="http://schemas.microsoft.com/office/excel/2006/main">
          <x14:cfRule type="containsText" priority="121" operator="containsText" id="{F0E4AB73-2E90-4A11-8282-8D98D4D2C439}">
            <xm:f>NOT(ISERROR(SEARCH("B",P42)))</xm:f>
            <xm:f>"B"</xm:f>
            <x14:dxf>
              <font>
                <color theme="0"/>
              </font>
              <fill>
                <patternFill>
                  <bgColor rgb="FF7030A0"/>
                </patternFill>
              </fill>
            </x14:dxf>
          </x14:cfRule>
          <x14:cfRule type="containsText" priority="122" operator="containsText" id="{86FFA926-750A-4559-BB88-69BA2A8D661A}">
            <xm:f>NOT(ISERROR(SEARCH("N",P42)))</xm:f>
            <xm:f>"N"</xm:f>
            <x14:dxf>
              <font>
                <color rgb="FF9C0006"/>
              </font>
              <fill>
                <patternFill>
                  <bgColor rgb="FFFFC7CE"/>
                </patternFill>
              </fill>
            </x14:dxf>
          </x14:cfRule>
          <x14:cfRule type="containsText" priority="123" operator="containsText" id="{10D9F027-4861-4CE9-9515-3A91A4F8C5FC}">
            <xm:f>NOT(ISERROR(SEARCH("C",P42)))</xm:f>
            <xm:f>"C"</xm:f>
            <x14:dxf>
              <font>
                <color rgb="FF006100"/>
              </font>
              <fill>
                <patternFill>
                  <bgColor rgb="FFC6EFCE"/>
                </patternFill>
              </fill>
            </x14:dxf>
          </x14:cfRule>
          <xm:sqref>P42:AW42</xm:sqref>
        </x14:conditionalFormatting>
        <x14:conditionalFormatting xmlns:xm="http://schemas.microsoft.com/office/excel/2006/main">
          <x14:cfRule type="containsText" priority="113" operator="containsText" id="{750EFAD2-D2D9-4D01-8ABB-3C4636AE9A9E}">
            <xm:f>NOT(ISERROR(SEARCH("B",P44)))</xm:f>
            <xm:f>"B"</xm:f>
            <x14:dxf>
              <font>
                <color theme="0"/>
              </font>
              <fill>
                <patternFill>
                  <bgColor rgb="FF7030A0"/>
                </patternFill>
              </fill>
            </x14:dxf>
          </x14:cfRule>
          <x14:cfRule type="containsText" priority="114" operator="containsText" id="{BDE7086C-C486-4826-8066-F4BD6E1A1708}">
            <xm:f>NOT(ISERROR(SEARCH("N",P44)))</xm:f>
            <xm:f>"N"</xm:f>
            <x14:dxf>
              <font>
                <color rgb="FF9C0006"/>
              </font>
              <fill>
                <patternFill>
                  <bgColor rgb="FFFFC7CE"/>
                </patternFill>
              </fill>
            </x14:dxf>
          </x14:cfRule>
          <x14:cfRule type="containsText" priority="115" operator="containsText" id="{0465AB64-DD55-4BA8-B465-710F929CBBFB}">
            <xm:f>NOT(ISERROR(SEARCH("C",P44)))</xm:f>
            <xm:f>"C"</xm:f>
            <x14:dxf>
              <font>
                <color rgb="FF006100"/>
              </font>
              <fill>
                <patternFill>
                  <bgColor rgb="FFC6EFCE"/>
                </patternFill>
              </fill>
            </x14:dxf>
          </x14:cfRule>
          <xm:sqref>P44:AW44</xm:sqref>
        </x14:conditionalFormatting>
        <x14:conditionalFormatting xmlns:xm="http://schemas.microsoft.com/office/excel/2006/main">
          <x14:cfRule type="containsText" priority="105" operator="containsText" id="{1AAD4D5F-B208-48F3-975E-9A8BFCB4EB9B}">
            <xm:f>NOT(ISERROR(SEARCH("B",P45)))</xm:f>
            <xm:f>"B"</xm:f>
            <x14:dxf>
              <font>
                <color theme="0"/>
              </font>
              <fill>
                <patternFill>
                  <bgColor rgb="FF7030A0"/>
                </patternFill>
              </fill>
            </x14:dxf>
          </x14:cfRule>
          <x14:cfRule type="containsText" priority="106" operator="containsText" id="{C8925726-21F2-43D2-89FE-E7C38B114580}">
            <xm:f>NOT(ISERROR(SEARCH("N",P45)))</xm:f>
            <xm:f>"N"</xm:f>
            <x14:dxf>
              <font>
                <color rgb="FF9C0006"/>
              </font>
              <fill>
                <patternFill>
                  <bgColor rgb="FFFFC7CE"/>
                </patternFill>
              </fill>
            </x14:dxf>
          </x14:cfRule>
          <x14:cfRule type="containsText" priority="107" operator="containsText" id="{36F67ED5-8D45-4BFA-858E-8A91C768AAA1}">
            <xm:f>NOT(ISERROR(SEARCH("C",P45)))</xm:f>
            <xm:f>"C"</xm:f>
            <x14:dxf>
              <font>
                <color rgb="FF006100"/>
              </font>
              <fill>
                <patternFill>
                  <bgColor rgb="FFC6EFCE"/>
                </patternFill>
              </fill>
            </x14:dxf>
          </x14:cfRule>
          <xm:sqref>P45:AW45</xm:sqref>
        </x14:conditionalFormatting>
        <x14:conditionalFormatting xmlns:xm="http://schemas.microsoft.com/office/excel/2006/main">
          <x14:cfRule type="containsText" priority="97" operator="containsText" id="{A845E366-4D3E-42C2-8BA4-2868A9A21A3B}">
            <xm:f>NOT(ISERROR(SEARCH("B",P47)))</xm:f>
            <xm:f>"B"</xm:f>
            <x14:dxf>
              <font>
                <color theme="0"/>
              </font>
              <fill>
                <patternFill>
                  <bgColor rgb="FF7030A0"/>
                </patternFill>
              </fill>
            </x14:dxf>
          </x14:cfRule>
          <x14:cfRule type="containsText" priority="98" operator="containsText" id="{BB6DD42D-97A4-408D-B63D-0D395F54FCB2}">
            <xm:f>NOT(ISERROR(SEARCH("N",P47)))</xm:f>
            <xm:f>"N"</xm:f>
            <x14:dxf>
              <font>
                <color rgb="FF9C0006"/>
              </font>
              <fill>
                <patternFill>
                  <bgColor rgb="FFFFC7CE"/>
                </patternFill>
              </fill>
            </x14:dxf>
          </x14:cfRule>
          <x14:cfRule type="containsText" priority="99" operator="containsText" id="{C78FB9BB-9CB6-4745-BD4A-0063DE9A724D}">
            <xm:f>NOT(ISERROR(SEARCH("C",P47)))</xm:f>
            <xm:f>"C"</xm:f>
            <x14:dxf>
              <font>
                <color rgb="FF006100"/>
              </font>
              <fill>
                <patternFill>
                  <bgColor rgb="FFC6EFCE"/>
                </patternFill>
              </fill>
            </x14:dxf>
          </x14:cfRule>
          <xm:sqref>P47:AW47</xm:sqref>
        </x14:conditionalFormatting>
        <x14:conditionalFormatting xmlns:xm="http://schemas.microsoft.com/office/excel/2006/main">
          <x14:cfRule type="containsText" priority="89" operator="containsText" id="{5F9236FD-0BDF-4DCD-BFB3-328CDC803B45}">
            <xm:f>NOT(ISERROR(SEARCH("B",P59)))</xm:f>
            <xm:f>"B"</xm:f>
            <x14:dxf>
              <font>
                <color theme="0"/>
              </font>
              <fill>
                <patternFill>
                  <bgColor rgb="FF7030A0"/>
                </patternFill>
              </fill>
            </x14:dxf>
          </x14:cfRule>
          <x14:cfRule type="containsText" priority="90" operator="containsText" id="{D7EDD5C5-15D2-491C-8938-943709E89EC6}">
            <xm:f>NOT(ISERROR(SEARCH("N",P59)))</xm:f>
            <xm:f>"N"</xm:f>
            <x14:dxf>
              <font>
                <color rgb="FF9C0006"/>
              </font>
              <fill>
                <patternFill>
                  <bgColor rgb="FFFFC7CE"/>
                </patternFill>
              </fill>
            </x14:dxf>
          </x14:cfRule>
          <x14:cfRule type="containsText" priority="91" operator="containsText" id="{1BCA5EFC-F408-443F-B0E7-C439186C34F7}">
            <xm:f>NOT(ISERROR(SEARCH("C",P59)))</xm:f>
            <xm:f>"C"</xm:f>
            <x14:dxf>
              <font>
                <color rgb="FF006100"/>
              </font>
              <fill>
                <patternFill>
                  <bgColor rgb="FFC6EFCE"/>
                </patternFill>
              </fill>
            </x14:dxf>
          </x14:cfRule>
          <xm:sqref>P59:AW59</xm:sqref>
        </x14:conditionalFormatting>
        <x14:conditionalFormatting xmlns:xm="http://schemas.microsoft.com/office/excel/2006/main">
          <x14:cfRule type="containsText" priority="81" operator="containsText" id="{FA29DF82-38B5-4BAD-B08A-0CCD2D8C7C67}">
            <xm:f>NOT(ISERROR(SEARCH("B",P60)))</xm:f>
            <xm:f>"B"</xm:f>
            <x14:dxf>
              <font>
                <color theme="0"/>
              </font>
              <fill>
                <patternFill>
                  <bgColor rgb="FF7030A0"/>
                </patternFill>
              </fill>
            </x14:dxf>
          </x14:cfRule>
          <x14:cfRule type="containsText" priority="82" operator="containsText" id="{A25D19F9-2808-4E06-91C2-45556A9C5F0A}">
            <xm:f>NOT(ISERROR(SEARCH("N",P60)))</xm:f>
            <xm:f>"N"</xm:f>
            <x14:dxf>
              <font>
                <color rgb="FF9C0006"/>
              </font>
              <fill>
                <patternFill>
                  <bgColor rgb="FFFFC7CE"/>
                </patternFill>
              </fill>
            </x14:dxf>
          </x14:cfRule>
          <x14:cfRule type="containsText" priority="83" operator="containsText" id="{88983756-02F1-4663-8CE9-FAC3542D7FFA}">
            <xm:f>NOT(ISERROR(SEARCH("C",P60)))</xm:f>
            <xm:f>"C"</xm:f>
            <x14:dxf>
              <font>
                <color rgb="FF006100"/>
              </font>
              <fill>
                <patternFill>
                  <bgColor rgb="FFC6EFCE"/>
                </patternFill>
              </fill>
            </x14:dxf>
          </x14:cfRule>
          <xm:sqref>P60:AW60</xm:sqref>
        </x14:conditionalFormatting>
        <x14:conditionalFormatting xmlns:xm="http://schemas.microsoft.com/office/excel/2006/main">
          <x14:cfRule type="containsText" priority="73" operator="containsText" id="{2035F9D9-5C4E-4B8F-B003-CBA844A4E954}">
            <xm:f>NOT(ISERROR(SEARCH("B",P62)))</xm:f>
            <xm:f>"B"</xm:f>
            <x14:dxf>
              <font>
                <color theme="0"/>
              </font>
              <fill>
                <patternFill>
                  <bgColor rgb="FF7030A0"/>
                </patternFill>
              </fill>
            </x14:dxf>
          </x14:cfRule>
          <x14:cfRule type="containsText" priority="74" operator="containsText" id="{1CBD96F0-5070-4AC9-9F2B-AD571C004C64}">
            <xm:f>NOT(ISERROR(SEARCH("N",P62)))</xm:f>
            <xm:f>"N"</xm:f>
            <x14:dxf>
              <font>
                <color rgb="FF9C0006"/>
              </font>
              <fill>
                <patternFill>
                  <bgColor rgb="FFFFC7CE"/>
                </patternFill>
              </fill>
            </x14:dxf>
          </x14:cfRule>
          <x14:cfRule type="containsText" priority="75" operator="containsText" id="{CD2AF078-2D3E-4BB9-AEFE-1C5D97F56309}">
            <xm:f>NOT(ISERROR(SEARCH("C",P62)))</xm:f>
            <xm:f>"C"</xm:f>
            <x14:dxf>
              <font>
                <color rgb="FF006100"/>
              </font>
              <fill>
                <patternFill>
                  <bgColor rgb="FFC6EFCE"/>
                </patternFill>
              </fill>
            </x14:dxf>
          </x14:cfRule>
          <xm:sqref>P62:AW62</xm:sqref>
        </x14:conditionalFormatting>
        <x14:conditionalFormatting xmlns:xm="http://schemas.microsoft.com/office/excel/2006/main">
          <x14:cfRule type="containsText" priority="65" operator="containsText" id="{4016B47A-F195-4359-A64E-5A462B85D741}">
            <xm:f>NOT(ISERROR(SEARCH("B",P66)))</xm:f>
            <xm:f>"B"</xm:f>
            <x14:dxf>
              <font>
                <color theme="0"/>
              </font>
              <fill>
                <patternFill>
                  <bgColor rgb="FF7030A0"/>
                </patternFill>
              </fill>
            </x14:dxf>
          </x14:cfRule>
          <x14:cfRule type="containsText" priority="66" operator="containsText" id="{9945AFF9-650B-4715-9B18-543ED5E47C67}">
            <xm:f>NOT(ISERROR(SEARCH("N",P66)))</xm:f>
            <xm:f>"N"</xm:f>
            <x14:dxf>
              <font>
                <color rgb="FF9C0006"/>
              </font>
              <fill>
                <patternFill>
                  <bgColor rgb="FFFFC7CE"/>
                </patternFill>
              </fill>
            </x14:dxf>
          </x14:cfRule>
          <x14:cfRule type="containsText" priority="67" operator="containsText" id="{CE066427-B085-42CB-98A8-6A9EA95908C9}">
            <xm:f>NOT(ISERROR(SEARCH("C",P66)))</xm:f>
            <xm:f>"C"</xm:f>
            <x14:dxf>
              <font>
                <color rgb="FF006100"/>
              </font>
              <fill>
                <patternFill>
                  <bgColor rgb="FFC6EFCE"/>
                </patternFill>
              </fill>
            </x14:dxf>
          </x14:cfRule>
          <xm:sqref>P66:AW66</xm:sqref>
        </x14:conditionalFormatting>
        <x14:conditionalFormatting xmlns:xm="http://schemas.microsoft.com/office/excel/2006/main">
          <x14:cfRule type="containsText" priority="57" operator="containsText" id="{2B7A5DC1-AD5C-495E-87EB-923A1DB32797}">
            <xm:f>NOT(ISERROR(SEARCH("B",P5)))</xm:f>
            <xm:f>"B"</xm:f>
            <x14:dxf>
              <font>
                <color theme="0"/>
              </font>
              <fill>
                <patternFill>
                  <bgColor rgb="FF7030A0"/>
                </patternFill>
              </fill>
            </x14:dxf>
          </x14:cfRule>
          <x14:cfRule type="containsText" priority="58" operator="containsText" id="{0F2B1EBD-CD13-493D-A8EF-EAC8789BD5DB}">
            <xm:f>NOT(ISERROR(SEARCH("N",P5)))</xm:f>
            <xm:f>"N"</xm:f>
            <x14:dxf>
              <font>
                <color rgb="FF9C0006"/>
              </font>
              <fill>
                <patternFill>
                  <bgColor rgb="FFFFC7CE"/>
                </patternFill>
              </fill>
            </x14:dxf>
          </x14:cfRule>
          <x14:cfRule type="containsText" priority="59" operator="containsText" id="{6BA8DCEB-5ED6-48F3-B91C-30324581153A}">
            <xm:f>NOT(ISERROR(SEARCH("C",P5)))</xm:f>
            <xm:f>"C"</xm:f>
            <x14:dxf>
              <font>
                <color rgb="FF006100"/>
              </font>
              <fill>
                <patternFill>
                  <bgColor rgb="FFC6EFCE"/>
                </patternFill>
              </fill>
            </x14:dxf>
          </x14:cfRule>
          <xm:sqref>P5:AW6</xm:sqref>
        </x14:conditionalFormatting>
        <x14:conditionalFormatting xmlns:xm="http://schemas.microsoft.com/office/excel/2006/main">
          <x14:cfRule type="containsText" priority="49" operator="containsText" id="{FAA1BAB8-8AD9-4031-B39A-96EFF771B513}">
            <xm:f>NOT(ISERROR(SEARCH("B",P8)))</xm:f>
            <xm:f>"B"</xm:f>
            <x14:dxf>
              <font>
                <color theme="0"/>
              </font>
              <fill>
                <patternFill>
                  <bgColor rgb="FF7030A0"/>
                </patternFill>
              </fill>
            </x14:dxf>
          </x14:cfRule>
          <x14:cfRule type="containsText" priority="50" operator="containsText" id="{F69F0512-A5B6-46FF-9239-2243333B3E9A}">
            <xm:f>NOT(ISERROR(SEARCH("N",P8)))</xm:f>
            <xm:f>"N"</xm:f>
            <x14:dxf>
              <font>
                <color rgb="FF9C0006"/>
              </font>
              <fill>
                <patternFill>
                  <bgColor rgb="FFFFC7CE"/>
                </patternFill>
              </fill>
            </x14:dxf>
          </x14:cfRule>
          <x14:cfRule type="containsText" priority="51" operator="containsText" id="{64C059A9-0845-4E1D-AC84-FEE302E7C591}">
            <xm:f>NOT(ISERROR(SEARCH("C",P8)))</xm:f>
            <xm:f>"C"</xm:f>
            <x14:dxf>
              <font>
                <color rgb="FF006100"/>
              </font>
              <fill>
                <patternFill>
                  <bgColor rgb="FFC6EFCE"/>
                </patternFill>
              </fill>
            </x14:dxf>
          </x14:cfRule>
          <xm:sqref>P8:AW10</xm:sqref>
        </x14:conditionalFormatting>
        <x14:conditionalFormatting xmlns:xm="http://schemas.microsoft.com/office/excel/2006/main">
          <x14:cfRule type="containsText" priority="46" operator="containsText" id="{D6CB473B-3303-4FFD-A3F8-E76FECF154FE}">
            <xm:f>NOT(ISERROR(SEARCH("B",P31)))</xm:f>
            <xm:f>"B"</xm:f>
            <x14:dxf>
              <font>
                <color theme="0"/>
              </font>
              <fill>
                <patternFill>
                  <bgColor rgb="FF7030A0"/>
                </patternFill>
              </fill>
            </x14:dxf>
          </x14:cfRule>
          <xm:sqref>P31:AW31</xm:sqref>
        </x14:conditionalFormatting>
        <x14:conditionalFormatting xmlns:xm="http://schemas.microsoft.com/office/excel/2006/main">
          <x14:cfRule type="containsText" priority="38" operator="containsText" id="{D34C785D-E675-4064-B4B9-FBD4FD79B22B}">
            <xm:f>NOT(ISERROR(SEARCH("B",P51)))</xm:f>
            <xm:f>"B"</xm:f>
            <x14:dxf>
              <font>
                <color theme="0"/>
              </font>
              <fill>
                <patternFill>
                  <bgColor rgb="FF7030A0"/>
                </patternFill>
              </fill>
            </x14:dxf>
          </x14:cfRule>
          <xm:sqref>P51:AW51</xm:sqref>
        </x14:conditionalFormatting>
        <x14:conditionalFormatting xmlns:xm="http://schemas.microsoft.com/office/excel/2006/main">
          <x14:cfRule type="containsText" priority="30" operator="containsText" id="{7EDD1C96-5C16-478C-8F06-75106714FCAC}">
            <xm:f>NOT(ISERROR(SEARCH("B",P53)))</xm:f>
            <xm:f>"B"</xm:f>
            <x14:dxf>
              <font>
                <color theme="0"/>
              </font>
              <fill>
                <patternFill>
                  <bgColor rgb="FF7030A0"/>
                </patternFill>
              </fill>
            </x14:dxf>
          </x14:cfRule>
          <xm:sqref>P53:AW53</xm:sqref>
        </x14:conditionalFormatting>
        <x14:conditionalFormatting xmlns:xm="http://schemas.microsoft.com/office/excel/2006/main">
          <x14:cfRule type="containsText" priority="22" operator="containsText" id="{7F833C25-9AEF-4F85-8483-12892CBF0A80}">
            <xm:f>NOT(ISERROR(SEARCH("B",P55)))</xm:f>
            <xm:f>"B"</xm:f>
            <x14:dxf>
              <font>
                <color theme="0"/>
              </font>
              <fill>
                <patternFill>
                  <bgColor rgb="FF7030A0"/>
                </patternFill>
              </fill>
            </x14:dxf>
          </x14:cfRule>
          <xm:sqref>P55:AW55</xm:sqref>
        </x14:conditionalFormatting>
        <x14:conditionalFormatting xmlns:xm="http://schemas.microsoft.com/office/excel/2006/main">
          <x14:cfRule type="containsText" priority="14" operator="containsText" id="{ABFE870D-3F0D-43D1-AB1D-C24C9BCDB87C}">
            <xm:f>NOT(ISERROR(SEARCH("B",P57)))</xm:f>
            <xm:f>"B"</xm:f>
            <x14:dxf>
              <font>
                <color theme="0"/>
              </font>
              <fill>
                <patternFill>
                  <bgColor rgb="FF7030A0"/>
                </patternFill>
              </fill>
            </x14:dxf>
          </x14:cfRule>
          <xm:sqref>P57:AW57</xm:sqref>
        </x14:conditionalFormatting>
        <x14:conditionalFormatting xmlns:xm="http://schemas.microsoft.com/office/excel/2006/main">
          <x14:cfRule type="containsText" priority="6" operator="containsText" id="{6212D3B6-7E79-46D8-A853-B338AB50D0A1}">
            <xm:f>NOT(ISERROR(SEARCH("B",P64)))</xm:f>
            <xm:f>"B"</xm:f>
            <x14:dxf>
              <font>
                <color theme="0"/>
              </font>
              <fill>
                <patternFill>
                  <bgColor rgb="FF7030A0"/>
                </patternFill>
              </fill>
            </x14:dxf>
          </x14:cfRule>
          <xm:sqref>P64:AW64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182"/>
  <sheetViews>
    <sheetView zoomScale="90" zoomScaleNormal="90" zoomScaleSheetLayoutView="40" zoomScalePageLayoutView="80" workbookViewId="0">
      <pane xSplit="15" ySplit="4" topLeftCell="P5" activePane="bottomRight" state="frozen"/>
      <selection sqref="A1:W2"/>
      <selection pane="topRight" sqref="A1:W2"/>
      <selection pane="bottomLeft" sqref="A1:W2"/>
      <selection pane="bottomRight" activeCell="P5" sqref="P5"/>
    </sheetView>
  </sheetViews>
  <sheetFormatPr defaultColWidth="0" defaultRowHeight="15" zeroHeight="1" x14ac:dyDescent="0.25"/>
  <cols>
    <col min="1" max="3" width="4.7109375" style="10" customWidth="1"/>
    <col min="4" max="4" width="3.5703125" style="102" customWidth="1"/>
    <col min="5" max="5" width="8.85546875" style="10" customWidth="1"/>
    <col min="6" max="6" width="7.5703125" style="10" customWidth="1"/>
    <col min="7" max="13" width="8.85546875" style="10" customWidth="1"/>
    <col min="14" max="14" width="13.85546875" style="10" customWidth="1"/>
    <col min="15" max="15" width="17.5703125" style="10" customWidth="1"/>
    <col min="16" max="49" width="5.85546875" style="15" customWidth="1"/>
    <col min="50" max="50" width="7.85546875" style="15" customWidth="1"/>
    <col min="51" max="51" width="8.85546875" style="11" customWidth="1"/>
    <col min="52" max="54" width="8.85546875" style="16" customWidth="1"/>
    <col min="55" max="62" width="0" style="16" hidden="1" customWidth="1"/>
    <col min="63" max="16384" width="8.85546875" style="16" hidden="1"/>
  </cols>
  <sheetData>
    <row r="1" spans="1:62" ht="23.25" customHeight="1" x14ac:dyDescent="0.35">
      <c r="A1" s="58"/>
      <c r="B1" s="319" t="s">
        <v>7</v>
      </c>
      <c r="C1" s="320"/>
      <c r="D1" s="320"/>
      <c r="E1" s="320"/>
      <c r="F1" s="320"/>
      <c r="G1" s="320"/>
      <c r="H1" s="320"/>
      <c r="I1" s="320"/>
      <c r="J1" s="320"/>
      <c r="K1" s="320"/>
      <c r="L1" s="320"/>
      <c r="M1" s="320"/>
      <c r="N1" s="320"/>
      <c r="O1" s="321"/>
      <c r="P1" s="372" t="s">
        <v>0</v>
      </c>
      <c r="Q1" s="349" t="s">
        <v>42</v>
      </c>
      <c r="R1" s="349" t="s">
        <v>43</v>
      </c>
      <c r="S1" s="347" t="s">
        <v>44</v>
      </c>
      <c r="T1" s="347" t="s">
        <v>45</v>
      </c>
      <c r="U1" s="347" t="s">
        <v>46</v>
      </c>
      <c r="V1" s="347" t="s">
        <v>52</v>
      </c>
      <c r="W1" s="347"/>
      <c r="X1" s="347"/>
      <c r="Y1" s="347"/>
      <c r="Z1" s="347"/>
      <c r="AA1" s="347"/>
      <c r="AB1" s="347"/>
      <c r="AC1" s="347"/>
      <c r="AD1" s="347"/>
      <c r="AE1" s="347"/>
      <c r="AF1" s="347"/>
      <c r="AG1" s="347"/>
      <c r="AH1" s="347"/>
      <c r="AI1" s="347"/>
      <c r="AJ1" s="347"/>
      <c r="AK1" s="347"/>
      <c r="AL1" s="347"/>
      <c r="AM1" s="347"/>
      <c r="AN1" s="347"/>
      <c r="AO1" s="347"/>
      <c r="AP1" s="347"/>
      <c r="AQ1" s="347"/>
      <c r="AR1" s="347"/>
      <c r="AS1" s="347"/>
      <c r="AT1" s="347"/>
      <c r="AU1" s="347"/>
      <c r="AV1" s="347"/>
      <c r="AW1" s="369"/>
      <c r="AX1" s="352" t="s">
        <v>59</v>
      </c>
      <c r="AY1" s="352"/>
      <c r="AZ1" s="352"/>
      <c r="BA1" s="352"/>
      <c r="BB1" s="353"/>
      <c r="BJ1" s="141" t="s">
        <v>61</v>
      </c>
    </row>
    <row r="2" spans="1:62" ht="57.75" customHeight="1" x14ac:dyDescent="0.3">
      <c r="A2" s="59"/>
      <c r="B2" s="11"/>
      <c r="C2" s="11"/>
      <c r="D2" s="335" t="s">
        <v>29</v>
      </c>
      <c r="E2" s="335"/>
      <c r="F2" s="335" t="s">
        <v>28</v>
      </c>
      <c r="G2" s="335"/>
      <c r="H2" s="335"/>
      <c r="I2" s="335"/>
      <c r="J2" s="335"/>
      <c r="K2" s="335"/>
      <c r="L2" s="335"/>
      <c r="M2" s="60"/>
      <c r="N2" s="60"/>
      <c r="O2" s="60"/>
      <c r="P2" s="373"/>
      <c r="Q2" s="350"/>
      <c r="R2" s="350"/>
      <c r="S2" s="348"/>
      <c r="T2" s="348"/>
      <c r="U2" s="348"/>
      <c r="V2" s="348"/>
      <c r="W2" s="348"/>
      <c r="X2" s="348"/>
      <c r="Y2" s="348"/>
      <c r="Z2" s="348"/>
      <c r="AA2" s="348"/>
      <c r="AB2" s="348"/>
      <c r="AC2" s="348"/>
      <c r="AD2" s="348"/>
      <c r="AE2" s="348"/>
      <c r="AF2" s="348"/>
      <c r="AG2" s="348"/>
      <c r="AH2" s="348"/>
      <c r="AI2" s="348"/>
      <c r="AJ2" s="348"/>
      <c r="AK2" s="348"/>
      <c r="AL2" s="348"/>
      <c r="AM2" s="348"/>
      <c r="AN2" s="348"/>
      <c r="AO2" s="348"/>
      <c r="AP2" s="348"/>
      <c r="AQ2" s="348"/>
      <c r="AR2" s="348"/>
      <c r="AS2" s="348"/>
      <c r="AT2" s="348"/>
      <c r="AU2" s="348"/>
      <c r="AV2" s="348"/>
      <c r="AW2" s="370"/>
      <c r="AX2" s="354" t="s">
        <v>57</v>
      </c>
      <c r="AY2" s="356" t="s">
        <v>53</v>
      </c>
      <c r="AZ2" s="358" t="s">
        <v>54</v>
      </c>
      <c r="BA2" s="360" t="s">
        <v>55</v>
      </c>
      <c r="BB2" s="362" t="s">
        <v>58</v>
      </c>
      <c r="BJ2" s="141" t="s">
        <v>33</v>
      </c>
    </row>
    <row r="3" spans="1:62" ht="23.25" customHeight="1" thickBot="1" x14ac:dyDescent="0.4">
      <c r="A3" s="59"/>
      <c r="B3" s="11"/>
      <c r="C3" s="11"/>
      <c r="D3" s="413" t="s">
        <v>313</v>
      </c>
      <c r="E3" s="413"/>
      <c r="F3" s="61"/>
      <c r="G3" s="61" t="s">
        <v>15</v>
      </c>
      <c r="H3" s="339"/>
      <c r="I3" s="339"/>
      <c r="J3" s="61" t="s">
        <v>4</v>
      </c>
      <c r="K3" s="322"/>
      <c r="L3" s="322"/>
      <c r="M3" s="371" t="s">
        <v>16</v>
      </c>
      <c r="N3" s="371"/>
      <c r="O3" s="285">
        <f>COUNTA(P1:AW3)</f>
        <v>7</v>
      </c>
      <c r="P3" s="374"/>
      <c r="Q3" s="351"/>
      <c r="R3" s="351"/>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70"/>
      <c r="AX3" s="355"/>
      <c r="AY3" s="357"/>
      <c r="AZ3" s="359"/>
      <c r="BA3" s="361"/>
      <c r="BB3" s="363"/>
      <c r="BJ3" s="141" t="s">
        <v>32</v>
      </c>
    </row>
    <row r="4" spans="1:62" ht="76.5" customHeight="1" thickBot="1" x14ac:dyDescent="0.3">
      <c r="A4" s="336" t="s">
        <v>12</v>
      </c>
      <c r="B4" s="337"/>
      <c r="C4" s="337"/>
      <c r="D4" s="327" t="s">
        <v>317</v>
      </c>
      <c r="E4" s="328"/>
      <c r="F4" s="328"/>
      <c r="G4" s="328"/>
      <c r="H4" s="328"/>
      <c r="I4" s="328"/>
      <c r="J4" s="328"/>
      <c r="K4" s="328"/>
      <c r="L4" s="328"/>
      <c r="M4" s="328"/>
      <c r="N4" s="328"/>
      <c r="O4" s="328"/>
      <c r="P4" s="62"/>
      <c r="Q4" s="63"/>
      <c r="R4" s="63"/>
      <c r="S4" s="63"/>
      <c r="T4" s="63"/>
      <c r="U4" s="63"/>
      <c r="V4" s="63"/>
      <c r="W4" s="63"/>
      <c r="X4" s="63"/>
      <c r="Y4" s="63"/>
      <c r="Z4" s="63"/>
      <c r="AA4" s="63"/>
      <c r="AB4" s="64"/>
      <c r="AC4" s="64"/>
      <c r="AD4" s="64"/>
      <c r="AE4" s="64"/>
      <c r="AF4" s="64"/>
      <c r="AG4" s="64"/>
      <c r="AH4" s="64"/>
      <c r="AI4" s="64"/>
      <c r="AJ4" s="64"/>
      <c r="AK4" s="64"/>
      <c r="AL4" s="64"/>
      <c r="AM4" s="64"/>
      <c r="AN4" s="64"/>
      <c r="AO4" s="64"/>
      <c r="AP4" s="64"/>
      <c r="AQ4" s="64"/>
      <c r="AR4" s="64"/>
      <c r="AS4" s="64"/>
      <c r="AT4" s="64"/>
      <c r="AU4" s="64"/>
      <c r="AV4" s="64"/>
      <c r="AW4" s="65"/>
      <c r="AX4" s="355"/>
      <c r="AY4" s="357"/>
      <c r="AZ4" s="359"/>
      <c r="BA4" s="361"/>
      <c r="BB4" s="363"/>
      <c r="BJ4" s="141" t="s">
        <v>31</v>
      </c>
    </row>
    <row r="5" spans="1:62" ht="25.5" customHeight="1" x14ac:dyDescent="0.25">
      <c r="A5" s="336"/>
      <c r="B5" s="337"/>
      <c r="C5" s="337"/>
      <c r="D5" s="211">
        <v>1</v>
      </c>
      <c r="E5" s="329" t="s">
        <v>119</v>
      </c>
      <c r="F5" s="329"/>
      <c r="G5" s="329"/>
      <c r="H5" s="329"/>
      <c r="I5" s="329"/>
      <c r="J5" s="329"/>
      <c r="K5" s="329"/>
      <c r="L5" s="329"/>
      <c r="M5" s="329"/>
      <c r="N5" s="329"/>
      <c r="O5" s="329"/>
      <c r="P5" s="117" t="s">
        <v>32</v>
      </c>
      <c r="Q5" s="118" t="s">
        <v>30</v>
      </c>
      <c r="R5" s="118" t="s">
        <v>33</v>
      </c>
      <c r="S5" s="118" t="s">
        <v>31</v>
      </c>
      <c r="T5" s="118" t="s">
        <v>34</v>
      </c>
      <c r="U5" s="118" t="s">
        <v>32</v>
      </c>
      <c r="V5" s="118" t="s">
        <v>34</v>
      </c>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9"/>
      <c r="AX5" s="33">
        <f>IF(COUNTA(P5:AW5)=0,"",(COUNTIFS(P5:AW5,"=n"))/(COUNTA(P5:AW5)))</f>
        <v>0.14285714285714285</v>
      </c>
      <c r="AY5" s="34">
        <f>IF(COUNTA(P5:AW5)=0,"",(COUNTIFS(P5:AW5,"=a"))/(COUNTA(P5:AW5)))</f>
        <v>0.14285714285714285</v>
      </c>
      <c r="AZ5" s="34">
        <f>IF(COUNTA(P5:AW5)=0,"",(COUNTIFS(P5:AW5,"=c"))/(COUNTA(P5:AW5)))</f>
        <v>0.14285714285714285</v>
      </c>
      <c r="BA5" s="34">
        <f>IF(COUNTA(P5:AW5)=0,"",(COUNTIFS(P5:AW5,"=e"))/(COUNTA(P5:AW5)))</f>
        <v>0.2857142857142857</v>
      </c>
      <c r="BB5" s="35">
        <f>IF(COUNTA(P5:AW5)=0,"",(COUNTIFS(P5:AW5,"=b"))/(COUNTA(P5:AW5)))</f>
        <v>0.2857142857142857</v>
      </c>
      <c r="BC5" s="283"/>
      <c r="BD5" s="283"/>
      <c r="BE5" s="283"/>
      <c r="BF5" s="283"/>
      <c r="BG5" s="283"/>
      <c r="BH5" s="283"/>
      <c r="BI5" s="283"/>
      <c r="BJ5" s="282" t="s">
        <v>34</v>
      </c>
    </row>
    <row r="6" spans="1:62" ht="25.5" customHeight="1" thickBot="1" x14ac:dyDescent="0.3">
      <c r="A6" s="336"/>
      <c r="B6" s="337"/>
      <c r="C6" s="337"/>
      <c r="D6" s="211">
        <v>2</v>
      </c>
      <c r="E6" s="329" t="s">
        <v>105</v>
      </c>
      <c r="F6" s="329"/>
      <c r="G6" s="329"/>
      <c r="H6" s="329"/>
      <c r="I6" s="329"/>
      <c r="J6" s="329"/>
      <c r="K6" s="329"/>
      <c r="L6" s="329"/>
      <c r="M6" s="329"/>
      <c r="N6" s="329"/>
      <c r="O6" s="329"/>
      <c r="P6" s="28" t="s">
        <v>32</v>
      </c>
      <c r="Q6" s="19" t="s">
        <v>30</v>
      </c>
      <c r="R6" s="19" t="s">
        <v>33</v>
      </c>
      <c r="S6" s="19" t="s">
        <v>31</v>
      </c>
      <c r="T6" s="19" t="s">
        <v>34</v>
      </c>
      <c r="U6" s="19" t="s">
        <v>32</v>
      </c>
      <c r="V6" s="19" t="s">
        <v>34</v>
      </c>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20"/>
      <c r="AX6" s="36">
        <f t="shared" ref="AX6" si="0">IF(COUNTA(P6:AW6)=0,"",(COUNTIFS(P6:AW6,"=n"))/(COUNTA(P6:AW6)))</f>
        <v>0.14285714285714285</v>
      </c>
      <c r="AY6" s="9">
        <f t="shared" ref="AY6" si="1">IF(COUNTA(P6:AW6)=0,"",(COUNTIFS(P6:AW6,"=a"))/(COUNTA(P6:AW6)))</f>
        <v>0.14285714285714285</v>
      </c>
      <c r="AZ6" s="9">
        <f t="shared" ref="AZ6" si="2">IF(COUNTA(P6:AW6)=0,"",(COUNTIFS(P6:AW6,"=c"))/(COUNTA(P6:AW6)))</f>
        <v>0.14285714285714285</v>
      </c>
      <c r="BA6" s="9">
        <f t="shared" ref="BA6" si="3">IF(COUNTA(P6:AW6)=0,"",(COUNTIFS(P6:AW6,"=e"))/(COUNTA(P6:AW6)))</f>
        <v>0.2857142857142857</v>
      </c>
      <c r="BB6" s="37">
        <f t="shared" ref="BB6" si="4">IF(COUNTA(P6:AW6)=0,"",(COUNTIFS(P6:AW6,"=b"))/(COUNTA(P6:AW6)))</f>
        <v>0.2857142857142857</v>
      </c>
      <c r="BC6" s="283"/>
      <c r="BD6" s="283"/>
      <c r="BE6" s="283"/>
      <c r="BF6" s="283"/>
      <c r="BG6" s="283"/>
      <c r="BH6" s="283"/>
      <c r="BI6" s="283"/>
      <c r="BJ6" s="282" t="s">
        <v>30</v>
      </c>
    </row>
    <row r="7" spans="1:62" ht="15" customHeight="1" thickBot="1" x14ac:dyDescent="0.3">
      <c r="A7" s="336"/>
      <c r="B7" s="337"/>
      <c r="C7" s="337"/>
      <c r="D7" s="67" t="s">
        <v>18</v>
      </c>
      <c r="E7" s="208"/>
      <c r="F7" s="208"/>
      <c r="G7" s="208"/>
      <c r="H7" s="208"/>
      <c r="I7" s="208"/>
      <c r="J7" s="208"/>
      <c r="K7" s="208"/>
      <c r="L7" s="208"/>
      <c r="M7" s="208"/>
      <c r="N7" s="262"/>
      <c r="O7" s="262"/>
      <c r="P7" s="92"/>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213"/>
      <c r="AX7" s="73"/>
      <c r="AY7" s="74"/>
      <c r="AZ7" s="74"/>
      <c r="BA7" s="74"/>
      <c r="BB7" s="75"/>
      <c r="BC7" s="283"/>
      <c r="BD7" s="283"/>
      <c r="BE7" s="283"/>
      <c r="BF7" s="283"/>
      <c r="BG7" s="283"/>
      <c r="BH7" s="283"/>
      <c r="BI7" s="283"/>
      <c r="BJ7" s="283"/>
    </row>
    <row r="8" spans="1:62" ht="25.5" customHeight="1" x14ac:dyDescent="0.25">
      <c r="A8" s="336"/>
      <c r="B8" s="337"/>
      <c r="C8" s="337"/>
      <c r="D8" s="211">
        <v>1</v>
      </c>
      <c r="E8" s="415" t="s">
        <v>358</v>
      </c>
      <c r="F8" s="415"/>
      <c r="G8" s="415"/>
      <c r="H8" s="415"/>
      <c r="I8" s="415"/>
      <c r="J8" s="415"/>
      <c r="K8" s="415"/>
      <c r="L8" s="415"/>
      <c r="M8" s="415"/>
      <c r="N8" s="415"/>
      <c r="O8" s="415"/>
      <c r="P8" s="28" t="s">
        <v>32</v>
      </c>
      <c r="Q8" s="19" t="s">
        <v>30</v>
      </c>
      <c r="R8" s="19" t="s">
        <v>33</v>
      </c>
      <c r="S8" s="19" t="s">
        <v>31</v>
      </c>
      <c r="T8" s="19" t="s">
        <v>34</v>
      </c>
      <c r="U8" s="19" t="s">
        <v>32</v>
      </c>
      <c r="V8" s="19" t="s">
        <v>34</v>
      </c>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20"/>
      <c r="AX8" s="40">
        <f t="shared" ref="AX8:AX9" si="5">IF(COUNTA(P8:AW8)=0,"",(COUNTIFS(P8:AW8,"=n"))/(COUNTA(P8:AW8)))</f>
        <v>0.14285714285714285</v>
      </c>
      <c r="AY8" s="9">
        <f t="shared" ref="AY8:AY9" si="6">IF(COUNTA(P8:AW8)=0,"",(COUNTIFS(P8:AW8,"=a"))/(COUNTA(P8:AW8)))</f>
        <v>0.14285714285714285</v>
      </c>
      <c r="AZ8" s="9">
        <f t="shared" ref="AZ8:AZ9" si="7">IF(COUNTA(P8:AW8)=0,"",(COUNTIFS(P8:AW8,"=c"))/(COUNTA(P8:AW8)))</f>
        <v>0.14285714285714285</v>
      </c>
      <c r="BA8" s="9">
        <f t="shared" ref="BA8:BA9" si="8">IF(COUNTA(P8:AW8)=0,"",(COUNTIFS(P8:AW8,"=e"))/(COUNTA(P8:AW8)))</f>
        <v>0.2857142857142857</v>
      </c>
      <c r="BB8" s="37">
        <f t="shared" ref="BB8:BB9" si="9">IF(COUNTA(P8:AW8)=0,"",(COUNTIFS(P8:AW8,"=b"))/(COUNTA(P8:AW8)))</f>
        <v>0.2857142857142857</v>
      </c>
      <c r="BC8" s="283"/>
      <c r="BD8" s="283"/>
      <c r="BE8" s="283"/>
      <c r="BF8" s="283"/>
      <c r="BG8" s="283"/>
      <c r="BH8" s="283"/>
      <c r="BI8" s="283"/>
      <c r="BJ8" s="283"/>
    </row>
    <row r="9" spans="1:62" ht="15" customHeight="1" thickBot="1" x14ac:dyDescent="0.3">
      <c r="A9" s="336"/>
      <c r="B9" s="337"/>
      <c r="C9" s="337"/>
      <c r="D9" s="211">
        <v>2</v>
      </c>
      <c r="E9" s="377" t="s">
        <v>357</v>
      </c>
      <c r="F9" s="377"/>
      <c r="G9" s="377"/>
      <c r="H9" s="377"/>
      <c r="I9" s="377"/>
      <c r="J9" s="377"/>
      <c r="K9" s="377"/>
      <c r="L9" s="377"/>
      <c r="M9" s="377"/>
      <c r="N9" s="377"/>
      <c r="O9" s="377"/>
      <c r="P9" s="28" t="s">
        <v>32</v>
      </c>
      <c r="Q9" s="19" t="s">
        <v>30</v>
      </c>
      <c r="R9" s="19" t="s">
        <v>33</v>
      </c>
      <c r="S9" s="19" t="s">
        <v>31</v>
      </c>
      <c r="T9" s="19" t="s">
        <v>34</v>
      </c>
      <c r="U9" s="19" t="s">
        <v>32</v>
      </c>
      <c r="V9" s="19" t="s">
        <v>34</v>
      </c>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20"/>
      <c r="AX9" s="36">
        <f t="shared" si="5"/>
        <v>0.14285714285714285</v>
      </c>
      <c r="AY9" s="9">
        <f t="shared" si="6"/>
        <v>0.14285714285714285</v>
      </c>
      <c r="AZ9" s="9">
        <f t="shared" si="7"/>
        <v>0.14285714285714285</v>
      </c>
      <c r="BA9" s="9">
        <f t="shared" si="8"/>
        <v>0.2857142857142857</v>
      </c>
      <c r="BB9" s="37">
        <f t="shared" si="9"/>
        <v>0.2857142857142857</v>
      </c>
      <c r="BC9" s="283"/>
      <c r="BD9" s="283"/>
      <c r="BE9" s="283"/>
      <c r="BF9" s="283"/>
      <c r="BG9" s="283"/>
      <c r="BH9" s="283"/>
      <c r="BI9" s="283"/>
      <c r="BJ9" s="283"/>
    </row>
    <row r="10" spans="1:62" ht="15.75" thickBot="1" x14ac:dyDescent="0.3">
      <c r="A10" s="336"/>
      <c r="B10" s="337"/>
      <c r="C10" s="337"/>
      <c r="D10" s="67" t="s">
        <v>19</v>
      </c>
      <c r="E10" s="208"/>
      <c r="F10" s="208"/>
      <c r="G10" s="208"/>
      <c r="H10" s="208"/>
      <c r="I10" s="208"/>
      <c r="J10" s="208"/>
      <c r="K10" s="208"/>
      <c r="L10" s="208"/>
      <c r="M10" s="208"/>
      <c r="N10" s="262"/>
      <c r="O10" s="262"/>
      <c r="P10" s="92"/>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213"/>
      <c r="AX10" s="73"/>
      <c r="AY10" s="74"/>
      <c r="AZ10" s="74"/>
      <c r="BA10" s="74"/>
      <c r="BB10" s="75"/>
      <c r="BC10" s="283"/>
      <c r="BD10" s="283"/>
      <c r="BE10" s="283"/>
      <c r="BF10" s="283"/>
      <c r="BG10" s="283"/>
      <c r="BH10" s="283"/>
      <c r="BI10" s="283"/>
      <c r="BJ10" s="283"/>
    </row>
    <row r="11" spans="1:62" ht="15" customHeight="1" x14ac:dyDescent="0.25">
      <c r="A11" s="336"/>
      <c r="B11" s="337"/>
      <c r="C11" s="337"/>
      <c r="D11" s="211">
        <v>1</v>
      </c>
      <c r="E11" s="331" t="s">
        <v>108</v>
      </c>
      <c r="F11" s="332"/>
      <c r="G11" s="332"/>
      <c r="H11" s="332"/>
      <c r="I11" s="332"/>
      <c r="J11" s="332"/>
      <c r="K11" s="332"/>
      <c r="L11" s="332"/>
      <c r="M11" s="332"/>
      <c r="N11" s="332"/>
      <c r="O11" s="332"/>
      <c r="P11" s="28" t="s">
        <v>32</v>
      </c>
      <c r="Q11" s="19" t="s">
        <v>30</v>
      </c>
      <c r="R11" s="19" t="s">
        <v>33</v>
      </c>
      <c r="S11" s="19" t="s">
        <v>31</v>
      </c>
      <c r="T11" s="19" t="s">
        <v>34</v>
      </c>
      <c r="U11" s="19" t="s">
        <v>32</v>
      </c>
      <c r="V11" s="19" t="s">
        <v>34</v>
      </c>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20"/>
      <c r="AX11" s="40">
        <f t="shared" ref="AX11:AX13" si="10">IF(COUNTA(P11:AW11)=0,"",(COUNTIFS(P11:AW11,"=n"))/(COUNTA(P11:AW11)))</f>
        <v>0.14285714285714285</v>
      </c>
      <c r="AY11" s="9">
        <f t="shared" ref="AY11:AY13" si="11">IF(COUNTA(P11:AW11)=0,"",(COUNTIFS(P11:AW11,"=a"))/(COUNTA(P11:AW11)))</f>
        <v>0.14285714285714285</v>
      </c>
      <c r="AZ11" s="9">
        <f t="shared" ref="AZ11:AZ13" si="12">IF(COUNTA(P11:AW11)=0,"",(COUNTIFS(P11:AW11,"=c"))/(COUNTA(P11:AW11)))</f>
        <v>0.14285714285714285</v>
      </c>
      <c r="BA11" s="9">
        <f t="shared" ref="BA11:BA13" si="13">IF(COUNTA(P11:AW11)=0,"",(COUNTIFS(P11:AW11,"=e"))/(COUNTA(P11:AW11)))</f>
        <v>0.2857142857142857</v>
      </c>
      <c r="BB11" s="37">
        <f t="shared" ref="BB11:BB13" si="14">IF(COUNTA(P11:AW11)=0,"",(COUNTIFS(P11:AW11,"=b"))/(COUNTA(P11:AW11)))</f>
        <v>0.2857142857142857</v>
      </c>
      <c r="BC11" s="283"/>
      <c r="BD11" s="283"/>
      <c r="BE11" s="283"/>
      <c r="BF11" s="283"/>
      <c r="BG11" s="283"/>
      <c r="BH11" s="283"/>
      <c r="BI11" s="283"/>
      <c r="BJ11" s="283"/>
    </row>
    <row r="12" spans="1:62" ht="15" customHeight="1" x14ac:dyDescent="0.25">
      <c r="A12" s="336"/>
      <c r="B12" s="337"/>
      <c r="C12" s="337"/>
      <c r="D12" s="211">
        <v>2</v>
      </c>
      <c r="E12" s="416" t="s">
        <v>120</v>
      </c>
      <c r="F12" s="416"/>
      <c r="G12" s="416"/>
      <c r="H12" s="416"/>
      <c r="I12" s="416"/>
      <c r="J12" s="416"/>
      <c r="K12" s="416"/>
      <c r="L12" s="416"/>
      <c r="M12" s="416"/>
      <c r="N12" s="416"/>
      <c r="O12" s="416"/>
      <c r="P12" s="28" t="s">
        <v>32</v>
      </c>
      <c r="Q12" s="19" t="s">
        <v>30</v>
      </c>
      <c r="R12" s="19" t="s">
        <v>33</v>
      </c>
      <c r="S12" s="19" t="s">
        <v>31</v>
      </c>
      <c r="T12" s="19" t="s">
        <v>34</v>
      </c>
      <c r="U12" s="19" t="s">
        <v>32</v>
      </c>
      <c r="V12" s="19" t="s">
        <v>34</v>
      </c>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20"/>
      <c r="AX12" s="36">
        <f t="shared" si="10"/>
        <v>0.14285714285714285</v>
      </c>
      <c r="AY12" s="9">
        <f t="shared" si="11"/>
        <v>0.14285714285714285</v>
      </c>
      <c r="AZ12" s="9">
        <f t="shared" si="12"/>
        <v>0.14285714285714285</v>
      </c>
      <c r="BA12" s="9">
        <f t="shared" si="13"/>
        <v>0.2857142857142857</v>
      </c>
      <c r="BB12" s="37">
        <f t="shared" si="14"/>
        <v>0.2857142857142857</v>
      </c>
      <c r="BC12" s="283"/>
      <c r="BD12" s="283"/>
      <c r="BE12" s="283"/>
      <c r="BF12" s="283"/>
      <c r="BG12" s="283"/>
      <c r="BH12" s="283"/>
      <c r="BI12" s="283"/>
      <c r="BJ12" s="283"/>
    </row>
    <row r="13" spans="1:62" ht="15" customHeight="1" thickBot="1" x14ac:dyDescent="0.3">
      <c r="A13" s="336"/>
      <c r="B13" s="337"/>
      <c r="C13" s="337"/>
      <c r="D13" s="211">
        <v>3</v>
      </c>
      <c r="E13" s="380" t="s">
        <v>356</v>
      </c>
      <c r="F13" s="380"/>
      <c r="G13" s="380"/>
      <c r="H13" s="380"/>
      <c r="I13" s="380"/>
      <c r="J13" s="380"/>
      <c r="K13" s="380"/>
      <c r="L13" s="380"/>
      <c r="M13" s="380"/>
      <c r="N13" s="380"/>
      <c r="O13" s="380"/>
      <c r="P13" s="28" t="s">
        <v>32</v>
      </c>
      <c r="Q13" s="19" t="s">
        <v>30</v>
      </c>
      <c r="R13" s="19" t="s">
        <v>33</v>
      </c>
      <c r="S13" s="19" t="s">
        <v>31</v>
      </c>
      <c r="T13" s="19" t="s">
        <v>34</v>
      </c>
      <c r="U13" s="19" t="s">
        <v>32</v>
      </c>
      <c r="V13" s="19" t="s">
        <v>34</v>
      </c>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20"/>
      <c r="AX13" s="36">
        <f t="shared" si="10"/>
        <v>0.14285714285714285</v>
      </c>
      <c r="AY13" s="9">
        <f t="shared" si="11"/>
        <v>0.14285714285714285</v>
      </c>
      <c r="AZ13" s="9">
        <f t="shared" si="12"/>
        <v>0.14285714285714285</v>
      </c>
      <c r="BA13" s="9">
        <f t="shared" si="13"/>
        <v>0.2857142857142857</v>
      </c>
      <c r="BB13" s="37">
        <f t="shared" si="14"/>
        <v>0.2857142857142857</v>
      </c>
      <c r="BC13" s="283"/>
      <c r="BD13" s="283"/>
      <c r="BE13" s="283"/>
      <c r="BF13" s="283"/>
      <c r="BG13" s="283"/>
      <c r="BH13" s="283"/>
      <c r="BI13" s="283"/>
      <c r="BJ13" s="283"/>
    </row>
    <row r="14" spans="1:62" ht="15.75" thickBot="1" x14ac:dyDescent="0.3">
      <c r="A14" s="336"/>
      <c r="B14" s="337"/>
      <c r="C14" s="337"/>
      <c r="D14" s="67" t="s">
        <v>20</v>
      </c>
      <c r="E14" s="208"/>
      <c r="F14" s="208"/>
      <c r="G14" s="208"/>
      <c r="H14" s="208"/>
      <c r="I14" s="208"/>
      <c r="J14" s="208"/>
      <c r="K14" s="208"/>
      <c r="L14" s="208"/>
      <c r="M14" s="208"/>
      <c r="N14" s="262"/>
      <c r="O14" s="262"/>
      <c r="P14" s="92"/>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213"/>
      <c r="AX14" s="73"/>
      <c r="AY14" s="74"/>
      <c r="AZ14" s="74"/>
      <c r="BA14" s="74"/>
      <c r="BB14" s="75"/>
      <c r="BC14" s="283"/>
      <c r="BD14" s="283"/>
      <c r="BE14" s="283"/>
      <c r="BF14" s="283"/>
      <c r="BG14" s="283"/>
      <c r="BH14" s="283"/>
      <c r="BI14" s="283"/>
      <c r="BJ14" s="283"/>
    </row>
    <row r="15" spans="1:62" ht="15" customHeight="1" thickBot="1" x14ac:dyDescent="0.3">
      <c r="A15" s="336"/>
      <c r="B15" s="337"/>
      <c r="C15" s="337"/>
      <c r="D15" s="211">
        <v>1</v>
      </c>
      <c r="E15" s="411" t="s">
        <v>121</v>
      </c>
      <c r="F15" s="411"/>
      <c r="G15" s="411"/>
      <c r="H15" s="411"/>
      <c r="I15" s="411"/>
      <c r="J15" s="411"/>
      <c r="K15" s="411"/>
      <c r="L15" s="411"/>
      <c r="M15" s="411"/>
      <c r="N15" s="411"/>
      <c r="O15" s="411"/>
      <c r="P15" s="28" t="s">
        <v>32</v>
      </c>
      <c r="Q15" s="19" t="s">
        <v>30</v>
      </c>
      <c r="R15" s="19" t="s">
        <v>33</v>
      </c>
      <c r="S15" s="19" t="s">
        <v>31</v>
      </c>
      <c r="T15" s="19" t="s">
        <v>34</v>
      </c>
      <c r="U15" s="19" t="s">
        <v>32</v>
      </c>
      <c r="V15" s="19" t="s">
        <v>34</v>
      </c>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20"/>
      <c r="AX15" s="36">
        <f t="shared" ref="AX15" si="15">IF(COUNTA(P15:AW15)=0,"",(COUNTIFS(P15:AW15,"=n"))/(COUNTA(P15:AW15)))</f>
        <v>0.14285714285714285</v>
      </c>
      <c r="AY15" s="9">
        <f t="shared" ref="AY15" si="16">IF(COUNTA(P15:AW15)=0,"",(COUNTIFS(P15:AW15,"=a"))/(COUNTA(P15:AW15)))</f>
        <v>0.14285714285714285</v>
      </c>
      <c r="AZ15" s="9">
        <f t="shared" ref="AZ15" si="17">IF(COUNTA(P15:AW15)=0,"",(COUNTIFS(P15:AW15,"=c"))/(COUNTA(P15:AW15)))</f>
        <v>0.14285714285714285</v>
      </c>
      <c r="BA15" s="9">
        <f t="shared" ref="BA15" si="18">IF(COUNTA(P15:AW15)=0,"",(COUNTIFS(P15:AW15,"=e"))/(COUNTA(P15:AW15)))</f>
        <v>0.2857142857142857</v>
      </c>
      <c r="BB15" s="37">
        <f t="shared" ref="BB15" si="19">IF(COUNTA(P15:AW15)=0,"",(COUNTIFS(P15:AW15,"=b"))/(COUNTA(P15:AW15)))</f>
        <v>0.2857142857142857</v>
      </c>
      <c r="BC15" s="283"/>
      <c r="BD15" s="283"/>
      <c r="BE15" s="283"/>
      <c r="BF15" s="283"/>
      <c r="BG15" s="283"/>
      <c r="BH15" s="283"/>
      <c r="BI15" s="283"/>
      <c r="BJ15" s="283"/>
    </row>
    <row r="16" spans="1:62" ht="15.75" thickBot="1" x14ac:dyDescent="0.3">
      <c r="A16" s="336"/>
      <c r="B16" s="337"/>
      <c r="C16" s="337"/>
      <c r="D16" s="67" t="s">
        <v>21</v>
      </c>
      <c r="E16" s="208"/>
      <c r="F16" s="208"/>
      <c r="G16" s="208"/>
      <c r="H16" s="208"/>
      <c r="I16" s="208"/>
      <c r="J16" s="208"/>
      <c r="K16" s="208"/>
      <c r="L16" s="208"/>
      <c r="M16" s="208"/>
      <c r="N16" s="262"/>
      <c r="O16" s="262"/>
      <c r="P16" s="92"/>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213"/>
      <c r="AX16" s="73"/>
      <c r="AY16" s="74"/>
      <c r="AZ16" s="74"/>
      <c r="BA16" s="74"/>
      <c r="BB16" s="75"/>
      <c r="BC16" s="283"/>
      <c r="BD16" s="283"/>
      <c r="BE16" s="283"/>
      <c r="BF16" s="283"/>
      <c r="BG16" s="283"/>
      <c r="BH16" s="283"/>
      <c r="BI16" s="283"/>
      <c r="BJ16" s="283"/>
    </row>
    <row r="17" spans="1:62" x14ac:dyDescent="0.25">
      <c r="A17" s="336"/>
      <c r="B17" s="337"/>
      <c r="C17" s="337"/>
      <c r="D17" s="211">
        <v>1</v>
      </c>
      <c r="E17" s="411" t="s">
        <v>122</v>
      </c>
      <c r="F17" s="411"/>
      <c r="G17" s="411"/>
      <c r="H17" s="411"/>
      <c r="I17" s="411"/>
      <c r="J17" s="411"/>
      <c r="K17" s="411"/>
      <c r="L17" s="411"/>
      <c r="M17" s="411"/>
      <c r="N17" s="411"/>
      <c r="O17" s="411"/>
      <c r="P17" s="28" t="s">
        <v>32</v>
      </c>
      <c r="Q17" s="19" t="s">
        <v>30</v>
      </c>
      <c r="R17" s="19" t="s">
        <v>33</v>
      </c>
      <c r="S17" s="19" t="s">
        <v>31</v>
      </c>
      <c r="T17" s="19" t="s">
        <v>34</v>
      </c>
      <c r="U17" s="19" t="s">
        <v>32</v>
      </c>
      <c r="V17" s="19" t="s">
        <v>34</v>
      </c>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20"/>
      <c r="AX17" s="36">
        <f t="shared" ref="AX17:AX18" si="20">IF(COUNTA(P17:AW17)=0,"",(COUNTIFS(P17:AW17,"=n"))/(COUNTA(P17:AW17)))</f>
        <v>0.14285714285714285</v>
      </c>
      <c r="AY17" s="9">
        <f t="shared" ref="AY17:AY18" si="21">IF(COUNTA(P17:AW17)=0,"",(COUNTIFS(P17:AW17,"=a"))/(COUNTA(P17:AW17)))</f>
        <v>0.14285714285714285</v>
      </c>
      <c r="AZ17" s="9">
        <f t="shared" ref="AZ17:AZ18" si="22">IF(COUNTA(P17:AW17)=0,"",(COUNTIFS(P17:AW17,"=c"))/(COUNTA(P17:AW17)))</f>
        <v>0.14285714285714285</v>
      </c>
      <c r="BA17" s="9">
        <f t="shared" ref="BA17:BA18" si="23">IF(COUNTA(P17:AW17)=0,"",(COUNTIFS(P17:AW17,"=e"))/(COUNTA(P17:AW17)))</f>
        <v>0.2857142857142857</v>
      </c>
      <c r="BB17" s="37">
        <f t="shared" ref="BB17:BB18" si="24">IF(COUNTA(P17:AW17)=0,"",(COUNTIFS(P17:AW17,"=b"))/(COUNTA(P17:AW17)))</f>
        <v>0.2857142857142857</v>
      </c>
      <c r="BC17" s="283"/>
      <c r="BD17" s="283"/>
      <c r="BE17" s="283"/>
      <c r="BF17" s="283"/>
      <c r="BG17" s="283"/>
      <c r="BH17" s="283"/>
      <c r="BI17" s="283"/>
      <c r="BJ17" s="283"/>
    </row>
    <row r="18" spans="1:62" ht="15" customHeight="1" thickBot="1" x14ac:dyDescent="0.3">
      <c r="A18" s="336"/>
      <c r="B18" s="337"/>
      <c r="C18" s="337"/>
      <c r="D18" s="211">
        <v>2</v>
      </c>
      <c r="E18" s="377" t="s">
        <v>359</v>
      </c>
      <c r="F18" s="377"/>
      <c r="G18" s="377"/>
      <c r="H18" s="377"/>
      <c r="I18" s="377"/>
      <c r="J18" s="377"/>
      <c r="K18" s="377"/>
      <c r="L18" s="377"/>
      <c r="M18" s="377"/>
      <c r="N18" s="377"/>
      <c r="O18" s="377"/>
      <c r="P18" s="28" t="s">
        <v>32</v>
      </c>
      <c r="Q18" s="19" t="s">
        <v>30</v>
      </c>
      <c r="R18" s="19" t="s">
        <v>33</v>
      </c>
      <c r="S18" s="19" t="s">
        <v>31</v>
      </c>
      <c r="T18" s="19" t="s">
        <v>34</v>
      </c>
      <c r="U18" s="19" t="s">
        <v>32</v>
      </c>
      <c r="V18" s="19" t="s">
        <v>34</v>
      </c>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20"/>
      <c r="AX18" s="36">
        <f t="shared" si="20"/>
        <v>0.14285714285714285</v>
      </c>
      <c r="AY18" s="9">
        <f t="shared" si="21"/>
        <v>0.14285714285714285</v>
      </c>
      <c r="AZ18" s="9">
        <f t="shared" si="22"/>
        <v>0.14285714285714285</v>
      </c>
      <c r="BA18" s="9">
        <f t="shared" si="23"/>
        <v>0.2857142857142857</v>
      </c>
      <c r="BB18" s="37">
        <f t="shared" si="24"/>
        <v>0.2857142857142857</v>
      </c>
      <c r="BC18" s="283"/>
      <c r="BD18" s="283"/>
      <c r="BE18" s="283"/>
      <c r="BF18" s="283"/>
      <c r="BG18" s="283"/>
      <c r="BH18" s="283"/>
      <c r="BI18" s="283"/>
      <c r="BJ18" s="283"/>
    </row>
    <row r="19" spans="1:62" ht="15.75" thickBot="1" x14ac:dyDescent="0.3">
      <c r="A19" s="336"/>
      <c r="B19" s="337"/>
      <c r="C19" s="337"/>
      <c r="D19" s="67" t="s">
        <v>22</v>
      </c>
      <c r="E19" s="208"/>
      <c r="F19" s="208"/>
      <c r="G19" s="208"/>
      <c r="H19" s="208"/>
      <c r="I19" s="208"/>
      <c r="J19" s="208"/>
      <c r="K19" s="208"/>
      <c r="L19" s="208"/>
      <c r="M19" s="208"/>
      <c r="N19" s="262"/>
      <c r="O19" s="262"/>
      <c r="P19" s="92"/>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213"/>
      <c r="AX19" s="73"/>
      <c r="AY19" s="74"/>
      <c r="AZ19" s="74"/>
      <c r="BA19" s="74"/>
      <c r="BB19" s="75"/>
      <c r="BC19" s="283"/>
      <c r="BD19" s="283"/>
      <c r="BE19" s="283"/>
      <c r="BF19" s="283"/>
      <c r="BG19" s="283"/>
      <c r="BH19" s="283"/>
      <c r="BI19" s="283"/>
      <c r="BJ19" s="283"/>
    </row>
    <row r="20" spans="1:62" ht="15" customHeight="1" x14ac:dyDescent="0.25">
      <c r="A20" s="336"/>
      <c r="B20" s="337"/>
      <c r="C20" s="337"/>
      <c r="D20" s="211">
        <v>1</v>
      </c>
      <c r="E20" s="417" t="s">
        <v>110</v>
      </c>
      <c r="F20" s="417"/>
      <c r="G20" s="417"/>
      <c r="H20" s="417"/>
      <c r="I20" s="417"/>
      <c r="J20" s="417"/>
      <c r="K20" s="417"/>
      <c r="L20" s="417"/>
      <c r="M20" s="417"/>
      <c r="N20" s="417"/>
      <c r="O20" s="417"/>
      <c r="P20" s="28" t="s">
        <v>32</v>
      </c>
      <c r="Q20" s="19" t="s">
        <v>30</v>
      </c>
      <c r="R20" s="19" t="s">
        <v>33</v>
      </c>
      <c r="S20" s="19" t="s">
        <v>31</v>
      </c>
      <c r="T20" s="19" t="s">
        <v>34</v>
      </c>
      <c r="U20" s="19" t="s">
        <v>32</v>
      </c>
      <c r="V20" s="19" t="s">
        <v>34</v>
      </c>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20"/>
      <c r="AX20" s="36">
        <f t="shared" ref="AX20" si="25">IF(COUNTA(P20:AW20)=0,"",(COUNTIFS(P20:AW20,"=n"))/(COUNTA(P20:AW20)))</f>
        <v>0.14285714285714285</v>
      </c>
      <c r="AY20" s="9">
        <f t="shared" ref="AY20" si="26">IF(COUNTA(P20:AW20)=0,"",(COUNTIFS(P20:AW20,"=a"))/(COUNTA(P20:AW20)))</f>
        <v>0.14285714285714285</v>
      </c>
      <c r="AZ20" s="9">
        <f t="shared" ref="AZ20" si="27">IF(COUNTA(P20:AW20)=0,"",(COUNTIFS(P20:AW20,"=c"))/(COUNTA(P20:AW20)))</f>
        <v>0.14285714285714285</v>
      </c>
      <c r="BA20" s="9">
        <f t="shared" ref="BA20" si="28">IF(COUNTA(P20:AW20)=0,"",(COUNTIFS(P20:AW20,"=e"))/(COUNTA(P20:AW20)))</f>
        <v>0.2857142857142857</v>
      </c>
      <c r="BB20" s="37">
        <f t="shared" ref="BB20" si="29">IF(COUNTA(P20:AW20)=0,"",(COUNTIFS(P20:AW20,"=b"))/(COUNTA(P20:AW20)))</f>
        <v>0.2857142857142857</v>
      </c>
      <c r="BC20" s="283"/>
      <c r="BD20" s="283"/>
      <c r="BE20" s="283"/>
      <c r="BF20" s="283"/>
      <c r="BG20" s="283"/>
      <c r="BH20" s="283"/>
      <c r="BI20" s="283"/>
      <c r="BJ20" s="283"/>
    </row>
    <row r="21" spans="1:62" ht="15" customHeight="1" thickBot="1" x14ac:dyDescent="0.3">
      <c r="A21" s="336"/>
      <c r="B21" s="337"/>
      <c r="C21" s="337"/>
      <c r="D21" s="211">
        <v>2</v>
      </c>
      <c r="E21" s="377" t="s">
        <v>111</v>
      </c>
      <c r="F21" s="377"/>
      <c r="G21" s="377"/>
      <c r="H21" s="377"/>
      <c r="I21" s="377"/>
      <c r="J21" s="377"/>
      <c r="K21" s="377"/>
      <c r="L21" s="377"/>
      <c r="M21" s="377"/>
      <c r="N21" s="377"/>
      <c r="O21" s="377"/>
      <c r="P21" s="28" t="s">
        <v>32</v>
      </c>
      <c r="Q21" s="19" t="s">
        <v>30</v>
      </c>
      <c r="R21" s="19" t="s">
        <v>33</v>
      </c>
      <c r="S21" s="19" t="s">
        <v>31</v>
      </c>
      <c r="T21" s="19" t="s">
        <v>34</v>
      </c>
      <c r="U21" s="19" t="s">
        <v>32</v>
      </c>
      <c r="V21" s="19" t="s">
        <v>34</v>
      </c>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20"/>
      <c r="AX21" s="36">
        <f t="shared" ref="AX21" si="30">IF(COUNTA(P21:AW21)=0,"",(COUNTIFS(P21:AW21,"=n"))/(COUNTA(P21:AW21)))</f>
        <v>0.14285714285714285</v>
      </c>
      <c r="AY21" s="9">
        <f t="shared" ref="AY21" si="31">IF(COUNTA(P21:AW21)=0,"",(COUNTIFS(P21:AW21,"=a"))/(COUNTA(P21:AW21)))</f>
        <v>0.14285714285714285</v>
      </c>
      <c r="AZ21" s="9">
        <f t="shared" ref="AZ21" si="32">IF(COUNTA(P21:AW21)=0,"",(COUNTIFS(P21:AW21,"=c"))/(COUNTA(P21:AW21)))</f>
        <v>0.14285714285714285</v>
      </c>
      <c r="BA21" s="9">
        <f t="shared" ref="BA21" si="33">IF(COUNTA(P21:AW21)=0,"",(COUNTIFS(P21:AW21,"=e"))/(COUNTA(P21:AW21)))</f>
        <v>0.2857142857142857</v>
      </c>
      <c r="BB21" s="37">
        <f t="shared" ref="BB21" si="34">IF(COUNTA(P21:AW21)=0,"",(COUNTIFS(P21:AW21,"=b"))/(COUNTA(P21:AW21)))</f>
        <v>0.2857142857142857</v>
      </c>
      <c r="BC21" s="283"/>
      <c r="BD21" s="283"/>
      <c r="BE21" s="283"/>
      <c r="BF21" s="283"/>
      <c r="BG21" s="283"/>
      <c r="BH21" s="283"/>
      <c r="BI21" s="283"/>
      <c r="BJ21" s="283"/>
    </row>
    <row r="22" spans="1:62" ht="15.75" thickBot="1" x14ac:dyDescent="0.3">
      <c r="A22" s="336"/>
      <c r="B22" s="337"/>
      <c r="C22" s="337"/>
      <c r="D22" s="67" t="s">
        <v>23</v>
      </c>
      <c r="E22" s="208"/>
      <c r="F22" s="208"/>
      <c r="G22" s="208"/>
      <c r="H22" s="208"/>
      <c r="I22" s="208"/>
      <c r="J22" s="208"/>
      <c r="K22" s="208"/>
      <c r="L22" s="208"/>
      <c r="M22" s="208"/>
      <c r="N22" s="262"/>
      <c r="O22" s="262"/>
      <c r="P22" s="92"/>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213"/>
      <c r="AX22" s="73"/>
      <c r="AY22" s="74"/>
      <c r="AZ22" s="74"/>
      <c r="BA22" s="74"/>
      <c r="BB22" s="75"/>
      <c r="BC22" s="283"/>
      <c r="BD22" s="283"/>
      <c r="BE22" s="283"/>
      <c r="BF22" s="283"/>
      <c r="BG22" s="283"/>
      <c r="BH22" s="283"/>
      <c r="BI22" s="283"/>
      <c r="BJ22" s="283"/>
    </row>
    <row r="23" spans="1:62" ht="15" customHeight="1" x14ac:dyDescent="0.25">
      <c r="A23" s="336"/>
      <c r="B23" s="337"/>
      <c r="C23" s="337"/>
      <c r="D23" s="211">
        <v>1</v>
      </c>
      <c r="E23" s="344" t="s">
        <v>112</v>
      </c>
      <c r="F23" s="344"/>
      <c r="G23" s="344"/>
      <c r="H23" s="344"/>
      <c r="I23" s="344"/>
      <c r="J23" s="344"/>
      <c r="K23" s="344"/>
      <c r="L23" s="344"/>
      <c r="M23" s="344"/>
      <c r="N23" s="344"/>
      <c r="O23" s="344"/>
      <c r="P23" s="28" t="s">
        <v>32</v>
      </c>
      <c r="Q23" s="19" t="s">
        <v>30</v>
      </c>
      <c r="R23" s="19" t="s">
        <v>33</v>
      </c>
      <c r="S23" s="19" t="s">
        <v>31</v>
      </c>
      <c r="T23" s="19" t="s">
        <v>34</v>
      </c>
      <c r="U23" s="19" t="s">
        <v>32</v>
      </c>
      <c r="V23" s="19" t="s">
        <v>34</v>
      </c>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20"/>
      <c r="AX23" s="36">
        <f t="shared" ref="AX23:AX24" si="35">IF(COUNTA(P23:AW23)=0,"",(COUNTIFS(P23:AW23,"=n"))/(COUNTA(P23:AW23)))</f>
        <v>0.14285714285714285</v>
      </c>
      <c r="AY23" s="9">
        <f t="shared" ref="AY23:AY24" si="36">IF(COUNTA(P23:AW23)=0,"",(COUNTIFS(P23:AW23,"=a"))/(COUNTA(P23:AW23)))</f>
        <v>0.14285714285714285</v>
      </c>
      <c r="AZ23" s="9">
        <f t="shared" ref="AZ23:AZ24" si="37">IF(COUNTA(P23:AW23)=0,"",(COUNTIFS(P23:AW23,"=c"))/(COUNTA(P23:AW23)))</f>
        <v>0.14285714285714285</v>
      </c>
      <c r="BA23" s="9">
        <f t="shared" ref="BA23:BA24" si="38">IF(COUNTA(P23:AW23)=0,"",(COUNTIFS(P23:AW23,"=e"))/(COUNTA(P23:AW23)))</f>
        <v>0.2857142857142857</v>
      </c>
      <c r="BB23" s="37">
        <f t="shared" ref="BB23:BB24" si="39">IF(COUNTA(P23:AW23)=0,"",(COUNTIFS(P23:AW23,"=b"))/(COUNTA(P23:AW23)))</f>
        <v>0.2857142857142857</v>
      </c>
      <c r="BC23" s="283"/>
      <c r="BD23" s="283"/>
      <c r="BE23" s="283"/>
      <c r="BF23" s="283"/>
      <c r="BG23" s="283"/>
      <c r="BH23" s="283"/>
      <c r="BI23" s="283"/>
      <c r="BJ23" s="283"/>
    </row>
    <row r="24" spans="1:62" ht="15" customHeight="1" thickBot="1" x14ac:dyDescent="0.3">
      <c r="A24" s="336"/>
      <c r="B24" s="337"/>
      <c r="C24" s="337"/>
      <c r="D24" s="211">
        <v>2</v>
      </c>
      <c r="E24" s="377" t="s">
        <v>360</v>
      </c>
      <c r="F24" s="377"/>
      <c r="G24" s="377"/>
      <c r="H24" s="377"/>
      <c r="I24" s="377"/>
      <c r="J24" s="377"/>
      <c r="K24" s="377"/>
      <c r="L24" s="377"/>
      <c r="M24" s="377"/>
      <c r="N24" s="377"/>
      <c r="O24" s="377"/>
      <c r="P24" s="28" t="s">
        <v>32</v>
      </c>
      <c r="Q24" s="19" t="s">
        <v>30</v>
      </c>
      <c r="R24" s="19" t="s">
        <v>33</v>
      </c>
      <c r="S24" s="19" t="s">
        <v>31</v>
      </c>
      <c r="T24" s="19" t="s">
        <v>34</v>
      </c>
      <c r="U24" s="19" t="s">
        <v>32</v>
      </c>
      <c r="V24" s="19" t="s">
        <v>34</v>
      </c>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20"/>
      <c r="AX24" s="36">
        <f t="shared" si="35"/>
        <v>0.14285714285714285</v>
      </c>
      <c r="AY24" s="9">
        <f t="shared" si="36"/>
        <v>0.14285714285714285</v>
      </c>
      <c r="AZ24" s="9">
        <f t="shared" si="37"/>
        <v>0.14285714285714285</v>
      </c>
      <c r="BA24" s="9">
        <f t="shared" si="38"/>
        <v>0.2857142857142857</v>
      </c>
      <c r="BB24" s="37">
        <f t="shared" si="39"/>
        <v>0.2857142857142857</v>
      </c>
      <c r="BC24" s="283"/>
      <c r="BD24" s="283"/>
      <c r="BE24" s="283"/>
      <c r="BF24" s="283"/>
      <c r="BG24" s="283"/>
      <c r="BH24" s="283"/>
      <c r="BI24" s="283"/>
      <c r="BJ24" s="283"/>
    </row>
    <row r="25" spans="1:62" ht="15.75" thickBot="1" x14ac:dyDescent="0.3">
      <c r="A25" s="336"/>
      <c r="B25" s="337"/>
      <c r="C25" s="337"/>
      <c r="D25" s="67" t="s">
        <v>24</v>
      </c>
      <c r="E25" s="208"/>
      <c r="F25" s="208"/>
      <c r="G25" s="208"/>
      <c r="H25" s="208"/>
      <c r="I25" s="208"/>
      <c r="J25" s="208"/>
      <c r="K25" s="208"/>
      <c r="L25" s="208"/>
      <c r="M25" s="208"/>
      <c r="N25" s="262"/>
      <c r="O25" s="262"/>
      <c r="P25" s="92"/>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213"/>
      <c r="AX25" s="73"/>
      <c r="AY25" s="74"/>
      <c r="AZ25" s="74"/>
      <c r="BA25" s="74"/>
      <c r="BB25" s="75"/>
      <c r="BC25" s="283"/>
      <c r="BD25" s="283"/>
      <c r="BE25" s="283"/>
      <c r="BF25" s="283"/>
      <c r="BG25" s="283"/>
      <c r="BH25" s="283"/>
      <c r="BI25" s="283"/>
      <c r="BJ25" s="283"/>
    </row>
    <row r="26" spans="1:62" ht="15" customHeight="1" x14ac:dyDescent="0.25">
      <c r="A26" s="336"/>
      <c r="B26" s="337"/>
      <c r="C26" s="337"/>
      <c r="D26" s="211">
        <v>1</v>
      </c>
      <c r="E26" s="340" t="s">
        <v>123</v>
      </c>
      <c r="F26" s="340"/>
      <c r="G26" s="340"/>
      <c r="H26" s="340"/>
      <c r="I26" s="340"/>
      <c r="J26" s="340"/>
      <c r="K26" s="340"/>
      <c r="L26" s="340"/>
      <c r="M26" s="340"/>
      <c r="N26" s="340"/>
      <c r="O26" s="340"/>
      <c r="P26" s="28" t="s">
        <v>32</v>
      </c>
      <c r="Q26" s="19" t="s">
        <v>30</v>
      </c>
      <c r="R26" s="19" t="s">
        <v>33</v>
      </c>
      <c r="S26" s="19" t="s">
        <v>31</v>
      </c>
      <c r="T26" s="19" t="s">
        <v>34</v>
      </c>
      <c r="U26" s="19" t="s">
        <v>32</v>
      </c>
      <c r="V26" s="19" t="s">
        <v>34</v>
      </c>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20"/>
      <c r="AX26" s="36">
        <f t="shared" ref="AX26:AX27" si="40">IF(COUNTA(P26:AW26)=0,"",(COUNTIFS(P26:AW26,"=n"))/(COUNTA(P26:AW26)))</f>
        <v>0.14285714285714285</v>
      </c>
      <c r="AY26" s="9">
        <f t="shared" ref="AY26:AY27" si="41">IF(COUNTA(P26:AW26)=0,"",(COUNTIFS(P26:AW26,"=a"))/(COUNTA(P26:AW26)))</f>
        <v>0.14285714285714285</v>
      </c>
      <c r="AZ26" s="9">
        <f t="shared" ref="AZ26:AZ27" si="42">IF(COUNTA(P26:AW26)=0,"",(COUNTIFS(P26:AW26,"=c"))/(COUNTA(P26:AW26)))</f>
        <v>0.14285714285714285</v>
      </c>
      <c r="BA26" s="9">
        <f t="shared" ref="BA26:BA27" si="43">IF(COUNTA(P26:AW26)=0,"",(COUNTIFS(P26:AW26,"=e"))/(COUNTA(P26:AW26)))</f>
        <v>0.2857142857142857</v>
      </c>
      <c r="BB26" s="37">
        <f t="shared" ref="BB26:BB27" si="44">IF(COUNTA(P26:AW26)=0,"",(COUNTIFS(P26:AW26,"=b"))/(COUNTA(P26:AW26)))</f>
        <v>0.2857142857142857</v>
      </c>
      <c r="BC26" s="283"/>
      <c r="BD26" s="283"/>
      <c r="BE26" s="283"/>
      <c r="BF26" s="283"/>
      <c r="BG26" s="283"/>
      <c r="BH26" s="283"/>
      <c r="BI26" s="283"/>
      <c r="BJ26" s="283"/>
    </row>
    <row r="27" spans="1:62" ht="25.5" customHeight="1" thickBot="1" x14ac:dyDescent="0.3">
      <c r="A27" s="336"/>
      <c r="B27" s="337"/>
      <c r="C27" s="337"/>
      <c r="D27" s="211">
        <v>2</v>
      </c>
      <c r="E27" s="331" t="s">
        <v>361</v>
      </c>
      <c r="F27" s="331"/>
      <c r="G27" s="331"/>
      <c r="H27" s="331"/>
      <c r="I27" s="331"/>
      <c r="J27" s="331"/>
      <c r="K27" s="331"/>
      <c r="L27" s="331"/>
      <c r="M27" s="331"/>
      <c r="N27" s="331"/>
      <c r="O27" s="331"/>
      <c r="P27" s="28" t="s">
        <v>32</v>
      </c>
      <c r="Q27" s="19" t="s">
        <v>30</v>
      </c>
      <c r="R27" s="19" t="s">
        <v>33</v>
      </c>
      <c r="S27" s="19" t="s">
        <v>31</v>
      </c>
      <c r="T27" s="19" t="s">
        <v>34</v>
      </c>
      <c r="U27" s="19" t="s">
        <v>32</v>
      </c>
      <c r="V27" s="19" t="s">
        <v>34</v>
      </c>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20"/>
      <c r="AX27" s="36">
        <f t="shared" si="40"/>
        <v>0.14285714285714285</v>
      </c>
      <c r="AY27" s="9">
        <f t="shared" si="41"/>
        <v>0.14285714285714285</v>
      </c>
      <c r="AZ27" s="9">
        <f t="shared" si="42"/>
        <v>0.14285714285714285</v>
      </c>
      <c r="BA27" s="9">
        <f t="shared" si="43"/>
        <v>0.2857142857142857</v>
      </c>
      <c r="BB27" s="37">
        <f t="shared" si="44"/>
        <v>0.2857142857142857</v>
      </c>
      <c r="BC27" s="283"/>
      <c r="BD27" s="283"/>
      <c r="BE27" s="283"/>
      <c r="BF27" s="283"/>
      <c r="BG27" s="283"/>
      <c r="BH27" s="283"/>
      <c r="BI27" s="283"/>
      <c r="BJ27" s="283"/>
    </row>
    <row r="28" spans="1:62" ht="13.35" customHeight="1" thickBot="1" x14ac:dyDescent="0.3">
      <c r="A28" s="336"/>
      <c r="B28" s="337"/>
      <c r="C28" s="337"/>
      <c r="D28" s="76"/>
      <c r="E28" s="77"/>
      <c r="F28" s="69"/>
      <c r="G28" s="69"/>
      <c r="H28" s="69"/>
      <c r="I28" s="69"/>
      <c r="J28" s="69"/>
      <c r="K28" s="69"/>
      <c r="L28" s="69"/>
      <c r="M28" s="69"/>
      <c r="N28" s="69"/>
      <c r="O28" s="70"/>
      <c r="P28" s="92"/>
      <c r="Q28" s="79"/>
      <c r="R28" s="79"/>
      <c r="S28" s="79"/>
      <c r="T28" s="79"/>
      <c r="U28" s="79"/>
      <c r="V28" s="79"/>
      <c r="W28" s="79"/>
      <c r="X28" s="79"/>
      <c r="Y28" s="79"/>
      <c r="Z28" s="79"/>
      <c r="AA28" s="79"/>
      <c r="AB28" s="79"/>
      <c r="AC28" s="79"/>
      <c r="AD28" s="79"/>
      <c r="AE28" s="79"/>
      <c r="AF28" s="79"/>
      <c r="AG28" s="79"/>
      <c r="AH28" s="79"/>
      <c r="AI28" s="79"/>
      <c r="AJ28" s="79"/>
      <c r="AK28" s="79"/>
      <c r="AL28" s="79"/>
      <c r="AM28" s="79"/>
      <c r="AN28" s="79"/>
      <c r="AO28" s="79"/>
      <c r="AP28" s="79"/>
      <c r="AQ28" s="79"/>
      <c r="AR28" s="79"/>
      <c r="AS28" s="79"/>
      <c r="AT28" s="79"/>
      <c r="AU28" s="79"/>
      <c r="AV28" s="79"/>
      <c r="AW28" s="215"/>
      <c r="AX28" s="78"/>
      <c r="AY28" s="81"/>
      <c r="AZ28" s="81"/>
      <c r="BA28" s="81"/>
      <c r="BB28" s="82"/>
      <c r="BC28" s="283"/>
      <c r="BD28" s="283"/>
      <c r="BE28" s="283"/>
      <c r="BF28" s="283"/>
      <c r="BG28" s="283"/>
      <c r="BH28" s="283"/>
      <c r="BI28" s="283"/>
      <c r="BJ28" s="283"/>
    </row>
    <row r="29" spans="1:62" s="12" customFormat="1" ht="30.95" customHeight="1" thickBot="1" x14ac:dyDescent="0.3">
      <c r="A29" s="59"/>
      <c r="B29" s="11"/>
      <c r="C29" s="11"/>
      <c r="D29" s="338" t="s">
        <v>48</v>
      </c>
      <c r="E29" s="338"/>
      <c r="F29" s="338"/>
      <c r="G29" s="338"/>
      <c r="H29" s="338"/>
      <c r="I29" s="338"/>
      <c r="J29" s="338"/>
      <c r="K29" s="338"/>
      <c r="L29" s="338"/>
      <c r="M29" s="338"/>
      <c r="N29" s="338"/>
      <c r="O29" s="338"/>
      <c r="P29" s="195">
        <f t="shared" ref="P29:AW29" si="45">(COUNTIFS(P4:P28,"=a")+COUNTIFS(P4:P28,"=c")+COUNTIFS(P4:P28,"=e")+COUNTIFS(P4:P28,"=b"))/(COUNTA(P4:P28))</f>
        <v>1</v>
      </c>
      <c r="Q29" s="83">
        <f t="shared" si="45"/>
        <v>0</v>
      </c>
      <c r="R29" s="83">
        <f t="shared" si="45"/>
        <v>1</v>
      </c>
      <c r="S29" s="83">
        <f t="shared" si="45"/>
        <v>1</v>
      </c>
      <c r="T29" s="83">
        <f t="shared" si="45"/>
        <v>1</v>
      </c>
      <c r="U29" s="83">
        <f t="shared" si="45"/>
        <v>1</v>
      </c>
      <c r="V29" s="83">
        <f t="shared" si="45"/>
        <v>1</v>
      </c>
      <c r="W29" s="83" t="e">
        <f t="shared" si="45"/>
        <v>#DIV/0!</v>
      </c>
      <c r="X29" s="83" t="e">
        <f t="shared" si="45"/>
        <v>#DIV/0!</v>
      </c>
      <c r="Y29" s="83" t="e">
        <f t="shared" si="45"/>
        <v>#DIV/0!</v>
      </c>
      <c r="Z29" s="83" t="e">
        <f t="shared" si="45"/>
        <v>#DIV/0!</v>
      </c>
      <c r="AA29" s="83" t="e">
        <f t="shared" si="45"/>
        <v>#DIV/0!</v>
      </c>
      <c r="AB29" s="83" t="e">
        <f t="shared" si="45"/>
        <v>#DIV/0!</v>
      </c>
      <c r="AC29" s="83" t="e">
        <f t="shared" si="45"/>
        <v>#DIV/0!</v>
      </c>
      <c r="AD29" s="83" t="e">
        <f t="shared" si="45"/>
        <v>#DIV/0!</v>
      </c>
      <c r="AE29" s="83" t="e">
        <f t="shared" si="45"/>
        <v>#DIV/0!</v>
      </c>
      <c r="AF29" s="83" t="e">
        <f t="shared" si="45"/>
        <v>#DIV/0!</v>
      </c>
      <c r="AG29" s="83" t="e">
        <f t="shared" si="45"/>
        <v>#DIV/0!</v>
      </c>
      <c r="AH29" s="83" t="e">
        <f t="shared" si="45"/>
        <v>#DIV/0!</v>
      </c>
      <c r="AI29" s="83" t="e">
        <f t="shared" si="45"/>
        <v>#DIV/0!</v>
      </c>
      <c r="AJ29" s="83" t="e">
        <f t="shared" si="45"/>
        <v>#DIV/0!</v>
      </c>
      <c r="AK29" s="83" t="e">
        <f t="shared" si="45"/>
        <v>#DIV/0!</v>
      </c>
      <c r="AL29" s="83" t="e">
        <f t="shared" si="45"/>
        <v>#DIV/0!</v>
      </c>
      <c r="AM29" s="83" t="e">
        <f t="shared" si="45"/>
        <v>#DIV/0!</v>
      </c>
      <c r="AN29" s="83" t="e">
        <f t="shared" si="45"/>
        <v>#DIV/0!</v>
      </c>
      <c r="AO29" s="83" t="e">
        <f t="shared" si="45"/>
        <v>#DIV/0!</v>
      </c>
      <c r="AP29" s="83" t="e">
        <f t="shared" si="45"/>
        <v>#DIV/0!</v>
      </c>
      <c r="AQ29" s="83" t="e">
        <f t="shared" si="45"/>
        <v>#DIV/0!</v>
      </c>
      <c r="AR29" s="83" t="e">
        <f t="shared" si="45"/>
        <v>#DIV/0!</v>
      </c>
      <c r="AS29" s="83" t="e">
        <f t="shared" si="45"/>
        <v>#DIV/0!</v>
      </c>
      <c r="AT29" s="83" t="e">
        <f t="shared" si="45"/>
        <v>#DIV/0!</v>
      </c>
      <c r="AU29" s="83" t="e">
        <f t="shared" si="45"/>
        <v>#DIV/0!</v>
      </c>
      <c r="AV29" s="83" t="e">
        <f t="shared" si="45"/>
        <v>#DIV/0!</v>
      </c>
      <c r="AW29" s="216" t="e">
        <f t="shared" si="45"/>
        <v>#DIV/0!</v>
      </c>
      <c r="AX29" s="41"/>
      <c r="AY29" s="18"/>
      <c r="AZ29" s="18"/>
      <c r="BA29" s="18"/>
      <c r="BB29" s="42"/>
      <c r="BC29" s="14"/>
      <c r="BD29" s="14"/>
      <c r="BE29" s="14"/>
      <c r="BF29" s="14"/>
      <c r="BG29" s="14"/>
      <c r="BH29" s="14"/>
      <c r="BI29" s="14"/>
      <c r="BJ29" s="14"/>
    </row>
    <row r="30" spans="1:62" s="12" customFormat="1" ht="14.45" customHeight="1" thickBot="1" x14ac:dyDescent="0.3">
      <c r="A30" s="325"/>
      <c r="B30" s="326" t="s">
        <v>13</v>
      </c>
      <c r="C30" s="326"/>
      <c r="D30" s="67" t="s">
        <v>6</v>
      </c>
      <c r="E30" s="208"/>
      <c r="F30" s="208"/>
      <c r="G30" s="208"/>
      <c r="H30" s="208"/>
      <c r="I30" s="208"/>
      <c r="J30" s="208"/>
      <c r="K30" s="208"/>
      <c r="L30" s="208"/>
      <c r="M30" s="208"/>
      <c r="N30" s="262"/>
      <c r="O30" s="262"/>
      <c r="P30" s="92"/>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213"/>
      <c r="AX30" s="73"/>
      <c r="AY30" s="74"/>
      <c r="AZ30" s="74"/>
      <c r="BA30" s="74"/>
      <c r="BB30" s="75"/>
      <c r="BC30" s="14"/>
      <c r="BD30" s="14"/>
      <c r="BE30" s="14"/>
      <c r="BF30" s="14"/>
      <c r="BG30" s="14"/>
      <c r="BH30" s="14"/>
      <c r="BI30" s="14"/>
      <c r="BJ30" s="14"/>
    </row>
    <row r="31" spans="1:62" s="12" customFormat="1" ht="15" customHeight="1" thickBot="1" x14ac:dyDescent="0.3">
      <c r="A31" s="325"/>
      <c r="B31" s="326"/>
      <c r="C31" s="326"/>
      <c r="D31" s="292"/>
      <c r="E31" s="314" t="s">
        <v>310</v>
      </c>
      <c r="F31" s="314"/>
      <c r="G31" s="314"/>
      <c r="H31" s="314"/>
      <c r="I31" s="314"/>
      <c r="J31" s="314"/>
      <c r="K31" s="314"/>
      <c r="L31" s="314"/>
      <c r="M31" s="314"/>
      <c r="N31" s="314"/>
      <c r="O31" s="315"/>
      <c r="P31" s="286"/>
      <c r="Q31" s="287"/>
      <c r="R31" s="287"/>
      <c r="S31" s="287"/>
      <c r="T31" s="287"/>
      <c r="U31" s="287"/>
      <c r="V31" s="287"/>
      <c r="W31" s="287"/>
      <c r="X31" s="287"/>
      <c r="Y31" s="287"/>
      <c r="Z31" s="287"/>
      <c r="AA31" s="287"/>
      <c r="AB31" s="287"/>
      <c r="AC31" s="287"/>
      <c r="AD31" s="287"/>
      <c r="AE31" s="287"/>
      <c r="AF31" s="287"/>
      <c r="AG31" s="287"/>
      <c r="AH31" s="287"/>
      <c r="AI31" s="287"/>
      <c r="AJ31" s="287"/>
      <c r="AK31" s="287"/>
      <c r="AL31" s="287"/>
      <c r="AM31" s="287"/>
      <c r="AN31" s="287"/>
      <c r="AO31" s="287"/>
      <c r="AP31" s="287"/>
      <c r="AQ31" s="287"/>
      <c r="AR31" s="287"/>
      <c r="AS31" s="287"/>
      <c r="AT31" s="287"/>
      <c r="AU31" s="287"/>
      <c r="AV31" s="287"/>
      <c r="AW31" s="288"/>
      <c r="AX31" s="174" t="str">
        <f t="shared" ref="AX31" si="46">IF(COUNTA(P31:AW31)=0,"",(COUNTIFS(P31:AW31,"=n"))/(COUNTA(P31:AW31)))</f>
        <v/>
      </c>
      <c r="AY31" s="175" t="str">
        <f t="shared" ref="AY31" si="47">IF(COUNTA(P31:AW31)=0,"",(COUNTIFS(P31:AW31,"=a"))/(COUNTA(P31:AW31)))</f>
        <v/>
      </c>
      <c r="AZ31" s="175" t="str">
        <f t="shared" ref="AZ31" si="48">IF(COUNTA(P31:AW31)=0,"",(COUNTIFS(P31:AW31,"=c"))/(COUNTA(P31:AW31)))</f>
        <v/>
      </c>
      <c r="BA31" s="175" t="str">
        <f t="shared" ref="BA31" si="49">IF(COUNTA(P31:AW31)=0,"",(COUNTIFS(P31:AW31,"=e"))/(COUNTA(P31:AW31)))</f>
        <v/>
      </c>
      <c r="BB31" s="176" t="str">
        <f t="shared" ref="BB31" si="50">IF(COUNTA(P31:AW31)=0,"",(COUNTIFS(P31:AW31,"=b"))/(COUNTA(P31:AW31)))</f>
        <v/>
      </c>
      <c r="BC31" s="14"/>
      <c r="BD31" s="14"/>
      <c r="BE31" s="14"/>
      <c r="BF31" s="14"/>
      <c r="BG31" s="14"/>
      <c r="BH31" s="14"/>
      <c r="BI31" s="14"/>
      <c r="BJ31" s="14"/>
    </row>
    <row r="32" spans="1:62" s="12" customFormat="1" ht="15.75" thickBot="1" x14ac:dyDescent="0.3">
      <c r="A32" s="325"/>
      <c r="B32" s="326"/>
      <c r="C32" s="326"/>
      <c r="D32" s="67" t="s">
        <v>18</v>
      </c>
      <c r="E32" s="208"/>
      <c r="F32" s="208"/>
      <c r="G32" s="208"/>
      <c r="H32" s="208"/>
      <c r="I32" s="208"/>
      <c r="J32" s="208"/>
      <c r="K32" s="208"/>
      <c r="L32" s="208"/>
      <c r="M32" s="208"/>
      <c r="N32" s="262"/>
      <c r="O32" s="262"/>
      <c r="P32" s="92"/>
      <c r="Q32" s="71"/>
      <c r="R32" s="71"/>
      <c r="S32" s="71"/>
      <c r="T32" s="71"/>
      <c r="U32" s="71"/>
      <c r="V32" s="71"/>
      <c r="W32" s="71"/>
      <c r="X32" s="71"/>
      <c r="Y32" s="71"/>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213"/>
      <c r="AX32" s="73"/>
      <c r="AY32" s="74"/>
      <c r="AZ32" s="74"/>
      <c r="BA32" s="74"/>
      <c r="BB32" s="75"/>
      <c r="BC32" s="14"/>
      <c r="BD32" s="14"/>
      <c r="BE32" s="14"/>
      <c r="BF32" s="14"/>
      <c r="BG32" s="14"/>
      <c r="BH32" s="14"/>
      <c r="BI32" s="14"/>
      <c r="BJ32" s="14"/>
    </row>
    <row r="33" spans="1:62" s="12" customFormat="1" ht="15" customHeight="1" x14ac:dyDescent="0.25">
      <c r="A33" s="325"/>
      <c r="B33" s="326"/>
      <c r="C33" s="326"/>
      <c r="D33" s="210">
        <v>1</v>
      </c>
      <c r="E33" s="341" t="s">
        <v>362</v>
      </c>
      <c r="F33" s="341"/>
      <c r="G33" s="341"/>
      <c r="H33" s="341"/>
      <c r="I33" s="341"/>
      <c r="J33" s="341"/>
      <c r="K33" s="341"/>
      <c r="L33" s="341"/>
      <c r="M33" s="341"/>
      <c r="N33" s="341"/>
      <c r="O33" s="341"/>
      <c r="P33" s="28" t="s">
        <v>32</v>
      </c>
      <c r="Q33" s="19" t="s">
        <v>30</v>
      </c>
      <c r="R33" s="19" t="s">
        <v>33</v>
      </c>
      <c r="S33" s="19" t="s">
        <v>31</v>
      </c>
      <c r="T33" s="19" t="s">
        <v>34</v>
      </c>
      <c r="U33" s="19" t="s">
        <v>32</v>
      </c>
      <c r="V33" s="19" t="s">
        <v>34</v>
      </c>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20"/>
      <c r="AX33" s="36">
        <f t="shared" ref="AX33" si="51">IF(COUNTA(P33:AW33)=0,"",(COUNTIFS(P33:AW33,"=n"))/(COUNTA(P33:AW33)))</f>
        <v>0.14285714285714285</v>
      </c>
      <c r="AY33" s="9">
        <f t="shared" ref="AY33" si="52">IF(COUNTA(P33:AW33)=0,"",(COUNTIFS(P33:AW33,"=a"))/(COUNTA(P33:AW33)))</f>
        <v>0.14285714285714285</v>
      </c>
      <c r="AZ33" s="9">
        <f t="shared" ref="AZ33" si="53">IF(COUNTA(P33:AW33)=0,"",(COUNTIFS(P33:AW33,"=c"))/(COUNTA(P33:AW33)))</f>
        <v>0.14285714285714285</v>
      </c>
      <c r="BA33" s="9">
        <f t="shared" ref="BA33" si="54">IF(COUNTA(P33:AW33)=0,"",(COUNTIFS(P33:AW33,"=e"))/(COUNTA(P33:AW33)))</f>
        <v>0.2857142857142857</v>
      </c>
      <c r="BB33" s="37">
        <f t="shared" ref="BB33" si="55">IF(COUNTA(P33:AW33)=0,"",(COUNTIFS(P33:AW33,"=b"))/(COUNTA(P33:AW33)))</f>
        <v>0.2857142857142857</v>
      </c>
      <c r="BC33" s="14"/>
      <c r="BD33" s="14"/>
      <c r="BE33" s="14"/>
      <c r="BF33" s="14"/>
      <c r="BG33" s="14"/>
      <c r="BH33" s="14"/>
      <c r="BI33" s="14"/>
      <c r="BJ33" s="14"/>
    </row>
    <row r="34" spans="1:62" s="12" customFormat="1" ht="15" customHeight="1" thickBot="1" x14ac:dyDescent="0.3">
      <c r="A34" s="325"/>
      <c r="B34" s="326"/>
      <c r="C34" s="326"/>
      <c r="D34" s="210">
        <v>2</v>
      </c>
      <c r="E34" s="380" t="s">
        <v>124</v>
      </c>
      <c r="F34" s="380"/>
      <c r="G34" s="380"/>
      <c r="H34" s="380"/>
      <c r="I34" s="380"/>
      <c r="J34" s="380"/>
      <c r="K34" s="380"/>
      <c r="L34" s="380"/>
      <c r="M34" s="380"/>
      <c r="N34" s="380"/>
      <c r="O34" s="380"/>
      <c r="P34" s="28" t="s">
        <v>32</v>
      </c>
      <c r="Q34" s="19" t="s">
        <v>30</v>
      </c>
      <c r="R34" s="19" t="s">
        <v>33</v>
      </c>
      <c r="S34" s="19" t="s">
        <v>31</v>
      </c>
      <c r="T34" s="19" t="s">
        <v>34</v>
      </c>
      <c r="U34" s="19" t="s">
        <v>32</v>
      </c>
      <c r="V34" s="19" t="s">
        <v>34</v>
      </c>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20"/>
      <c r="AX34" s="36">
        <f t="shared" ref="AX34" si="56">IF(COUNTA(P34:AW34)=0,"",(COUNTIFS(P34:AW34,"=n"))/(COUNTA(P34:AW34)))</f>
        <v>0.14285714285714285</v>
      </c>
      <c r="AY34" s="9">
        <f t="shared" ref="AY34" si="57">IF(COUNTA(P34:AW34)=0,"",(COUNTIFS(P34:AW34,"=a"))/(COUNTA(P34:AW34)))</f>
        <v>0.14285714285714285</v>
      </c>
      <c r="AZ34" s="9">
        <f t="shared" ref="AZ34" si="58">IF(COUNTA(P34:AW34)=0,"",(COUNTIFS(P34:AW34,"=c"))/(COUNTA(P34:AW34)))</f>
        <v>0.14285714285714285</v>
      </c>
      <c r="BA34" s="9">
        <f t="shared" ref="BA34" si="59">IF(COUNTA(P34:AW34)=0,"",(COUNTIFS(P34:AW34,"=e"))/(COUNTA(P34:AW34)))</f>
        <v>0.2857142857142857</v>
      </c>
      <c r="BB34" s="37">
        <f t="shared" ref="BB34" si="60">IF(COUNTA(P34:AW34)=0,"",(COUNTIFS(P34:AW34,"=b"))/(COUNTA(P34:AW34)))</f>
        <v>0.2857142857142857</v>
      </c>
      <c r="BC34" s="14"/>
      <c r="BD34" s="14"/>
      <c r="BE34" s="14"/>
      <c r="BF34" s="14"/>
      <c r="BG34" s="14"/>
      <c r="BH34" s="14"/>
      <c r="BI34" s="14"/>
      <c r="BJ34" s="14"/>
    </row>
    <row r="35" spans="1:62" s="12" customFormat="1" ht="15" customHeight="1" thickBot="1" x14ac:dyDescent="0.3">
      <c r="A35" s="325"/>
      <c r="B35" s="326"/>
      <c r="C35" s="326"/>
      <c r="D35" s="67" t="s">
        <v>19</v>
      </c>
      <c r="E35" s="208"/>
      <c r="F35" s="208"/>
      <c r="G35" s="208"/>
      <c r="H35" s="208"/>
      <c r="I35" s="208"/>
      <c r="J35" s="208"/>
      <c r="K35" s="208"/>
      <c r="L35" s="208"/>
      <c r="M35" s="208"/>
      <c r="N35" s="262"/>
      <c r="O35" s="262"/>
      <c r="P35" s="92"/>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213"/>
      <c r="AX35" s="73"/>
      <c r="AY35" s="74"/>
      <c r="AZ35" s="74"/>
      <c r="BA35" s="74"/>
      <c r="BB35" s="75"/>
      <c r="BC35" s="14"/>
      <c r="BD35" s="14"/>
      <c r="BE35" s="14"/>
      <c r="BF35" s="14"/>
      <c r="BG35" s="14"/>
      <c r="BH35" s="14"/>
      <c r="BI35" s="14"/>
      <c r="BJ35" s="14"/>
    </row>
    <row r="36" spans="1:62" s="12" customFormat="1" ht="15" customHeight="1" thickBot="1" x14ac:dyDescent="0.3">
      <c r="A36" s="325"/>
      <c r="B36" s="326"/>
      <c r="C36" s="326"/>
      <c r="D36" s="210">
        <v>1</v>
      </c>
      <c r="E36" s="431" t="s">
        <v>125</v>
      </c>
      <c r="F36" s="431"/>
      <c r="G36" s="431"/>
      <c r="H36" s="431"/>
      <c r="I36" s="431"/>
      <c r="J36" s="431"/>
      <c r="K36" s="431"/>
      <c r="L36" s="431"/>
      <c r="M36" s="431"/>
      <c r="N36" s="431"/>
      <c r="O36" s="431"/>
      <c r="P36" s="28" t="s">
        <v>32</v>
      </c>
      <c r="Q36" s="19" t="s">
        <v>30</v>
      </c>
      <c r="R36" s="19" t="s">
        <v>33</v>
      </c>
      <c r="S36" s="19" t="s">
        <v>31</v>
      </c>
      <c r="T36" s="19" t="s">
        <v>34</v>
      </c>
      <c r="U36" s="19" t="s">
        <v>32</v>
      </c>
      <c r="V36" s="19" t="s">
        <v>34</v>
      </c>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20"/>
      <c r="AX36" s="36">
        <f t="shared" ref="AX36" si="61">IF(COUNTA(P36:AW36)=0,"",(COUNTIFS(P36:AW36,"=n"))/(COUNTA(P36:AW36)))</f>
        <v>0.14285714285714285</v>
      </c>
      <c r="AY36" s="9">
        <f t="shared" ref="AY36" si="62">IF(COUNTA(P36:AW36)=0,"",(COUNTIFS(P36:AW36,"=a"))/(COUNTA(P36:AW36)))</f>
        <v>0.14285714285714285</v>
      </c>
      <c r="AZ36" s="9">
        <f t="shared" ref="AZ36" si="63">IF(COUNTA(P36:AW36)=0,"",(COUNTIFS(P36:AW36,"=c"))/(COUNTA(P36:AW36)))</f>
        <v>0.14285714285714285</v>
      </c>
      <c r="BA36" s="9">
        <f t="shared" ref="BA36" si="64">IF(COUNTA(P36:AW36)=0,"",(COUNTIFS(P36:AW36,"=e"))/(COUNTA(P36:AW36)))</f>
        <v>0.2857142857142857</v>
      </c>
      <c r="BB36" s="37">
        <f t="shared" ref="BB36" si="65">IF(COUNTA(P36:AW36)=0,"",(COUNTIFS(P36:AW36,"=b"))/(COUNTA(P36:AW36)))</f>
        <v>0.2857142857142857</v>
      </c>
      <c r="BC36" s="14"/>
      <c r="BD36" s="14"/>
      <c r="BE36" s="14"/>
      <c r="BF36" s="14"/>
      <c r="BG36" s="14"/>
      <c r="BH36" s="14"/>
      <c r="BI36" s="14"/>
      <c r="BJ36" s="14"/>
    </row>
    <row r="37" spans="1:62" s="12" customFormat="1" ht="15.75" thickBot="1" x14ac:dyDescent="0.3">
      <c r="A37" s="325"/>
      <c r="B37" s="326"/>
      <c r="C37" s="326"/>
      <c r="D37" s="67" t="s">
        <v>20</v>
      </c>
      <c r="E37" s="208"/>
      <c r="F37" s="208"/>
      <c r="G37" s="208"/>
      <c r="H37" s="208"/>
      <c r="I37" s="208"/>
      <c r="J37" s="208"/>
      <c r="K37" s="208"/>
      <c r="L37" s="208"/>
      <c r="M37" s="208"/>
      <c r="N37" s="262"/>
      <c r="O37" s="262"/>
      <c r="P37" s="92"/>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213"/>
      <c r="AX37" s="73"/>
      <c r="AY37" s="74"/>
      <c r="AZ37" s="74"/>
      <c r="BA37" s="74"/>
      <c r="BB37" s="75"/>
      <c r="BC37" s="14"/>
      <c r="BD37" s="14"/>
      <c r="BE37" s="14"/>
      <c r="BF37" s="14"/>
      <c r="BG37" s="14"/>
      <c r="BH37" s="14"/>
      <c r="BI37" s="14"/>
      <c r="BJ37" s="14"/>
    </row>
    <row r="38" spans="1:62" s="12" customFormat="1" ht="15" customHeight="1" thickBot="1" x14ac:dyDescent="0.3">
      <c r="A38" s="325"/>
      <c r="B38" s="326"/>
      <c r="C38" s="326"/>
      <c r="D38" s="210">
        <v>1</v>
      </c>
      <c r="E38" s="387" t="s">
        <v>363</v>
      </c>
      <c r="F38" s="387"/>
      <c r="G38" s="387"/>
      <c r="H38" s="387"/>
      <c r="I38" s="387"/>
      <c r="J38" s="387"/>
      <c r="K38" s="387"/>
      <c r="L38" s="387"/>
      <c r="M38" s="387"/>
      <c r="N38" s="387"/>
      <c r="O38" s="387"/>
      <c r="P38" s="28" t="s">
        <v>32</v>
      </c>
      <c r="Q38" s="19" t="s">
        <v>30</v>
      </c>
      <c r="R38" s="19" t="s">
        <v>33</v>
      </c>
      <c r="S38" s="19" t="s">
        <v>31</v>
      </c>
      <c r="T38" s="19" t="s">
        <v>34</v>
      </c>
      <c r="U38" s="19" t="s">
        <v>32</v>
      </c>
      <c r="V38" s="19" t="s">
        <v>34</v>
      </c>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20"/>
      <c r="AX38" s="36">
        <f t="shared" ref="AX38" si="66">IF(COUNTA(P38:AW38)=0,"",(COUNTIFS(P38:AW38,"=n"))/(COUNTA(P38:AW38)))</f>
        <v>0.14285714285714285</v>
      </c>
      <c r="AY38" s="9">
        <f t="shared" ref="AY38" si="67">IF(COUNTA(P38:AW38)=0,"",(COUNTIFS(P38:AW38,"=a"))/(COUNTA(P38:AW38)))</f>
        <v>0.14285714285714285</v>
      </c>
      <c r="AZ38" s="9">
        <f t="shared" ref="AZ38" si="68">IF(COUNTA(P38:AW38)=0,"",(COUNTIFS(P38:AW38,"=c"))/(COUNTA(P38:AW38)))</f>
        <v>0.14285714285714285</v>
      </c>
      <c r="BA38" s="9">
        <f t="shared" ref="BA38" si="69">IF(COUNTA(P38:AW38)=0,"",(COUNTIFS(P38:AW38,"=e"))/(COUNTA(P38:AW38)))</f>
        <v>0.2857142857142857</v>
      </c>
      <c r="BB38" s="37">
        <f t="shared" ref="BB38" si="70">IF(COUNTA(P38:AW38)=0,"",(COUNTIFS(P38:AW38,"=b"))/(COUNTA(P38:AW38)))</f>
        <v>0.2857142857142857</v>
      </c>
      <c r="BC38" s="14"/>
      <c r="BD38" s="14"/>
      <c r="BE38" s="14"/>
      <c r="BF38" s="14"/>
      <c r="BG38" s="14"/>
      <c r="BH38" s="14"/>
      <c r="BI38" s="14"/>
      <c r="BJ38" s="14"/>
    </row>
    <row r="39" spans="1:62" s="12" customFormat="1" ht="15.75" thickBot="1" x14ac:dyDescent="0.3">
      <c r="A39" s="325"/>
      <c r="B39" s="326"/>
      <c r="C39" s="326"/>
      <c r="D39" s="67" t="s">
        <v>21</v>
      </c>
      <c r="E39" s="208"/>
      <c r="F39" s="208"/>
      <c r="G39" s="208"/>
      <c r="H39" s="208"/>
      <c r="I39" s="208"/>
      <c r="J39" s="208"/>
      <c r="K39" s="208"/>
      <c r="L39" s="208"/>
      <c r="M39" s="208"/>
      <c r="N39" s="262"/>
      <c r="O39" s="262"/>
      <c r="P39" s="92"/>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213"/>
      <c r="AX39" s="73"/>
      <c r="AY39" s="74"/>
      <c r="AZ39" s="74"/>
      <c r="BA39" s="74"/>
      <c r="BB39" s="75"/>
      <c r="BC39" s="14"/>
      <c r="BD39" s="14"/>
      <c r="BE39" s="14"/>
      <c r="BF39" s="14"/>
      <c r="BG39" s="14"/>
      <c r="BH39" s="14"/>
      <c r="BI39" s="14"/>
      <c r="BJ39" s="14"/>
    </row>
    <row r="40" spans="1:62" s="12" customFormat="1" ht="15" customHeight="1" thickBot="1" x14ac:dyDescent="0.3">
      <c r="A40" s="325"/>
      <c r="B40" s="326"/>
      <c r="C40" s="326"/>
      <c r="D40" s="292"/>
      <c r="E40" s="314" t="s">
        <v>310</v>
      </c>
      <c r="F40" s="314"/>
      <c r="G40" s="314"/>
      <c r="H40" s="314"/>
      <c r="I40" s="314"/>
      <c r="J40" s="314"/>
      <c r="K40" s="314"/>
      <c r="L40" s="314"/>
      <c r="M40" s="314"/>
      <c r="N40" s="314"/>
      <c r="O40" s="315"/>
      <c r="P40" s="286"/>
      <c r="Q40" s="287"/>
      <c r="R40" s="287"/>
      <c r="S40" s="287"/>
      <c r="T40" s="287"/>
      <c r="U40" s="287"/>
      <c r="V40" s="287"/>
      <c r="W40" s="287"/>
      <c r="X40" s="287"/>
      <c r="Y40" s="287"/>
      <c r="Z40" s="287"/>
      <c r="AA40" s="287"/>
      <c r="AB40" s="287"/>
      <c r="AC40" s="287"/>
      <c r="AD40" s="287"/>
      <c r="AE40" s="287"/>
      <c r="AF40" s="287"/>
      <c r="AG40" s="287"/>
      <c r="AH40" s="287"/>
      <c r="AI40" s="287"/>
      <c r="AJ40" s="287"/>
      <c r="AK40" s="287"/>
      <c r="AL40" s="287"/>
      <c r="AM40" s="287"/>
      <c r="AN40" s="287"/>
      <c r="AO40" s="287"/>
      <c r="AP40" s="287"/>
      <c r="AQ40" s="287"/>
      <c r="AR40" s="287"/>
      <c r="AS40" s="287"/>
      <c r="AT40" s="287"/>
      <c r="AU40" s="287"/>
      <c r="AV40" s="287"/>
      <c r="AW40" s="288"/>
      <c r="AX40" s="174" t="str">
        <f t="shared" ref="AX40" si="71">IF(COUNTA(P40:AW40)=0,"",(COUNTIFS(P40:AW40,"=n"))/(COUNTA(P40:AW40)))</f>
        <v/>
      </c>
      <c r="AY40" s="175" t="str">
        <f t="shared" ref="AY40" si="72">IF(COUNTA(P40:AW40)=0,"",(COUNTIFS(P40:AW40,"=a"))/(COUNTA(P40:AW40)))</f>
        <v/>
      </c>
      <c r="AZ40" s="175" t="str">
        <f t="shared" ref="AZ40" si="73">IF(COUNTA(P40:AW40)=0,"",(COUNTIFS(P40:AW40,"=c"))/(COUNTA(P40:AW40)))</f>
        <v/>
      </c>
      <c r="BA40" s="175" t="str">
        <f t="shared" ref="BA40" si="74">IF(COUNTA(P40:AW40)=0,"",(COUNTIFS(P40:AW40,"=e"))/(COUNTA(P40:AW40)))</f>
        <v/>
      </c>
      <c r="BB40" s="176" t="str">
        <f t="shared" ref="BB40" si="75">IF(COUNTA(P40:AW40)=0,"",(COUNTIFS(P40:AW40,"=b"))/(COUNTA(P40:AW40)))</f>
        <v/>
      </c>
      <c r="BC40" s="14"/>
      <c r="BD40" s="14"/>
      <c r="BE40" s="14"/>
      <c r="BF40" s="14"/>
      <c r="BG40" s="14"/>
      <c r="BH40" s="14"/>
      <c r="BI40" s="14"/>
      <c r="BJ40" s="14"/>
    </row>
    <row r="41" spans="1:62" s="12" customFormat="1" ht="15.75" thickBot="1" x14ac:dyDescent="0.3">
      <c r="A41" s="325"/>
      <c r="B41" s="326"/>
      <c r="C41" s="326"/>
      <c r="D41" s="67" t="s">
        <v>22</v>
      </c>
      <c r="E41" s="208"/>
      <c r="F41" s="208"/>
      <c r="G41" s="208"/>
      <c r="H41" s="208"/>
      <c r="I41" s="208"/>
      <c r="J41" s="208"/>
      <c r="K41" s="208"/>
      <c r="L41" s="208"/>
      <c r="M41" s="208"/>
      <c r="N41" s="262"/>
      <c r="O41" s="262"/>
      <c r="P41" s="92"/>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213"/>
      <c r="AX41" s="73"/>
      <c r="AY41" s="74"/>
      <c r="AZ41" s="74"/>
      <c r="BA41" s="74"/>
      <c r="BB41" s="75"/>
      <c r="BC41" s="14"/>
      <c r="BD41" s="14"/>
      <c r="BE41" s="14"/>
      <c r="BF41" s="14"/>
      <c r="BG41" s="14"/>
      <c r="BH41" s="14"/>
      <c r="BI41" s="14"/>
      <c r="BJ41" s="14"/>
    </row>
    <row r="42" spans="1:62" s="12" customFormat="1" ht="15" customHeight="1" thickBot="1" x14ac:dyDescent="0.3">
      <c r="A42" s="325"/>
      <c r="B42" s="326"/>
      <c r="C42" s="326"/>
      <c r="D42" s="292"/>
      <c r="E42" s="314" t="s">
        <v>310</v>
      </c>
      <c r="F42" s="314"/>
      <c r="G42" s="314"/>
      <c r="H42" s="314"/>
      <c r="I42" s="314"/>
      <c r="J42" s="314"/>
      <c r="K42" s="314"/>
      <c r="L42" s="314"/>
      <c r="M42" s="314"/>
      <c r="N42" s="314"/>
      <c r="O42" s="315"/>
      <c r="P42" s="286"/>
      <c r="Q42" s="287"/>
      <c r="R42" s="287"/>
      <c r="S42" s="287"/>
      <c r="T42" s="287"/>
      <c r="U42" s="287"/>
      <c r="V42" s="287"/>
      <c r="W42" s="287"/>
      <c r="X42" s="287"/>
      <c r="Y42" s="287"/>
      <c r="Z42" s="287"/>
      <c r="AA42" s="287"/>
      <c r="AB42" s="287"/>
      <c r="AC42" s="287"/>
      <c r="AD42" s="287"/>
      <c r="AE42" s="287"/>
      <c r="AF42" s="287"/>
      <c r="AG42" s="287"/>
      <c r="AH42" s="287"/>
      <c r="AI42" s="287"/>
      <c r="AJ42" s="287"/>
      <c r="AK42" s="287"/>
      <c r="AL42" s="287"/>
      <c r="AM42" s="287"/>
      <c r="AN42" s="287"/>
      <c r="AO42" s="287"/>
      <c r="AP42" s="287"/>
      <c r="AQ42" s="287"/>
      <c r="AR42" s="287"/>
      <c r="AS42" s="287"/>
      <c r="AT42" s="287"/>
      <c r="AU42" s="287"/>
      <c r="AV42" s="287"/>
      <c r="AW42" s="288"/>
      <c r="AX42" s="174" t="str">
        <f t="shared" ref="AX42" si="76">IF(COUNTA(P42:AW42)=0,"",(COUNTIFS(P42:AW42,"=n"))/(COUNTA(P42:AW42)))</f>
        <v/>
      </c>
      <c r="AY42" s="175" t="str">
        <f t="shared" ref="AY42" si="77">IF(COUNTA(P42:AW42)=0,"",(COUNTIFS(P42:AW42,"=a"))/(COUNTA(P42:AW42)))</f>
        <v/>
      </c>
      <c r="AZ42" s="175" t="str">
        <f t="shared" ref="AZ42" si="78">IF(COUNTA(P42:AW42)=0,"",(COUNTIFS(P42:AW42,"=c"))/(COUNTA(P42:AW42)))</f>
        <v/>
      </c>
      <c r="BA42" s="175" t="str">
        <f t="shared" ref="BA42" si="79">IF(COUNTA(P42:AW42)=0,"",(COUNTIFS(P42:AW42,"=e"))/(COUNTA(P42:AW42)))</f>
        <v/>
      </c>
      <c r="BB42" s="176" t="str">
        <f t="shared" ref="BB42" si="80">IF(COUNTA(P42:AW42)=0,"",(COUNTIFS(P42:AW42,"=b"))/(COUNTA(P42:AW42)))</f>
        <v/>
      </c>
      <c r="BC42" s="14"/>
      <c r="BD42" s="14"/>
      <c r="BE42" s="14"/>
      <c r="BF42" s="14"/>
      <c r="BG42" s="14"/>
      <c r="BH42" s="14"/>
      <c r="BI42" s="14"/>
      <c r="BJ42" s="14"/>
    </row>
    <row r="43" spans="1:62" s="12" customFormat="1" ht="15.75" thickBot="1" x14ac:dyDescent="0.3">
      <c r="A43" s="325"/>
      <c r="B43" s="326"/>
      <c r="C43" s="326"/>
      <c r="D43" s="67" t="s">
        <v>23</v>
      </c>
      <c r="E43" s="208"/>
      <c r="F43" s="208"/>
      <c r="G43" s="208"/>
      <c r="H43" s="208"/>
      <c r="I43" s="208"/>
      <c r="J43" s="208"/>
      <c r="K43" s="208"/>
      <c r="L43" s="208"/>
      <c r="M43" s="208"/>
      <c r="N43" s="262"/>
      <c r="O43" s="262"/>
      <c r="P43" s="92"/>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213"/>
      <c r="AX43" s="73"/>
      <c r="AY43" s="74"/>
      <c r="AZ43" s="74"/>
      <c r="BA43" s="74"/>
      <c r="BB43" s="75"/>
      <c r="BC43" s="14"/>
      <c r="BD43" s="14"/>
      <c r="BE43" s="14"/>
      <c r="BF43" s="14"/>
      <c r="BG43" s="14"/>
      <c r="BH43" s="14"/>
      <c r="BI43" s="14"/>
      <c r="BJ43" s="14"/>
    </row>
    <row r="44" spans="1:62" s="84" customFormat="1" ht="25.5" customHeight="1" thickBot="1" x14ac:dyDescent="0.3">
      <c r="A44" s="325"/>
      <c r="B44" s="326"/>
      <c r="C44" s="326"/>
      <c r="D44" s="210">
        <v>1</v>
      </c>
      <c r="E44" s="415" t="s">
        <v>126</v>
      </c>
      <c r="F44" s="415"/>
      <c r="G44" s="415"/>
      <c r="H44" s="415"/>
      <c r="I44" s="415"/>
      <c r="J44" s="415"/>
      <c r="K44" s="415"/>
      <c r="L44" s="415"/>
      <c r="M44" s="415"/>
      <c r="N44" s="415"/>
      <c r="O44" s="415"/>
      <c r="P44" s="28" t="s">
        <v>32</v>
      </c>
      <c r="Q44" s="19" t="s">
        <v>30</v>
      </c>
      <c r="R44" s="19" t="s">
        <v>33</v>
      </c>
      <c r="S44" s="19" t="s">
        <v>31</v>
      </c>
      <c r="T44" s="19" t="s">
        <v>34</v>
      </c>
      <c r="U44" s="19" t="s">
        <v>32</v>
      </c>
      <c r="V44" s="19" t="s">
        <v>34</v>
      </c>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20"/>
      <c r="AX44" s="36">
        <f t="shared" ref="AX44" si="81">IF(COUNTA(P44:AW44)=0,"",(COUNTIFS(P44:AW44,"=n"))/(COUNTA(P44:AW44)))</f>
        <v>0.14285714285714285</v>
      </c>
      <c r="AY44" s="9">
        <f t="shared" ref="AY44" si="82">IF(COUNTA(P44:AW44)=0,"",(COUNTIFS(P44:AW44,"=a"))/(COUNTA(P44:AW44)))</f>
        <v>0.14285714285714285</v>
      </c>
      <c r="AZ44" s="9">
        <f t="shared" ref="AZ44" si="83">IF(COUNTA(P44:AW44)=0,"",(COUNTIFS(P44:AW44,"=c"))/(COUNTA(P44:AW44)))</f>
        <v>0.14285714285714285</v>
      </c>
      <c r="BA44" s="9">
        <f t="shared" ref="BA44" si="84">IF(COUNTA(P44:AW44)=0,"",(COUNTIFS(P44:AW44,"=e"))/(COUNTA(P44:AW44)))</f>
        <v>0.2857142857142857</v>
      </c>
      <c r="BB44" s="37">
        <f t="shared" ref="BB44" si="85">IF(COUNTA(P44:AW44)=0,"",(COUNTIFS(P44:AW44,"=b"))/(COUNTA(P44:AW44)))</f>
        <v>0.2857142857142857</v>
      </c>
      <c r="BC44" s="284"/>
      <c r="BD44" s="284"/>
      <c r="BE44" s="284"/>
      <c r="BF44" s="284"/>
      <c r="BG44" s="284"/>
      <c r="BH44" s="284"/>
      <c r="BI44" s="284"/>
      <c r="BJ44" s="284"/>
    </row>
    <row r="45" spans="1:62" s="12" customFormat="1" ht="15.75" thickBot="1" x14ac:dyDescent="0.3">
      <c r="A45" s="325"/>
      <c r="B45" s="326"/>
      <c r="C45" s="326"/>
      <c r="D45" s="67" t="s">
        <v>24</v>
      </c>
      <c r="E45" s="208"/>
      <c r="F45" s="208"/>
      <c r="G45" s="208"/>
      <c r="H45" s="208"/>
      <c r="I45" s="208"/>
      <c r="J45" s="208"/>
      <c r="K45" s="208"/>
      <c r="L45" s="208"/>
      <c r="M45" s="208"/>
      <c r="N45" s="262"/>
      <c r="O45" s="262"/>
      <c r="P45" s="92"/>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213"/>
      <c r="AX45" s="73"/>
      <c r="AY45" s="74"/>
      <c r="AZ45" s="74"/>
      <c r="BA45" s="74"/>
      <c r="BB45" s="75"/>
      <c r="BC45" s="14"/>
      <c r="BD45" s="14"/>
      <c r="BE45" s="14"/>
      <c r="BF45" s="14"/>
      <c r="BG45" s="14"/>
      <c r="BH45" s="14"/>
      <c r="BI45" s="14"/>
      <c r="BJ45" s="14"/>
    </row>
    <row r="46" spans="1:62" s="12" customFormat="1" ht="15" customHeight="1" thickBot="1" x14ac:dyDescent="0.3">
      <c r="A46" s="325"/>
      <c r="B46" s="326"/>
      <c r="C46" s="326"/>
      <c r="D46" s="210">
        <v>1</v>
      </c>
      <c r="E46" s="317" t="s">
        <v>127</v>
      </c>
      <c r="F46" s="317"/>
      <c r="G46" s="317"/>
      <c r="H46" s="317"/>
      <c r="I46" s="317"/>
      <c r="J46" s="317"/>
      <c r="K46" s="317"/>
      <c r="L46" s="317"/>
      <c r="M46" s="317"/>
      <c r="N46" s="317"/>
      <c r="O46" s="317"/>
      <c r="P46" s="85"/>
      <c r="Q46" s="86"/>
      <c r="R46" s="86"/>
      <c r="S46" s="86"/>
      <c r="T46" s="86"/>
      <c r="U46" s="86"/>
      <c r="V46" s="86"/>
      <c r="W46" s="86"/>
      <c r="X46" s="86"/>
      <c r="Y46" s="86"/>
      <c r="Z46" s="86"/>
      <c r="AA46" s="86"/>
      <c r="AB46" s="87"/>
      <c r="AC46" s="87"/>
      <c r="AD46" s="87"/>
      <c r="AE46" s="87"/>
      <c r="AF46" s="87"/>
      <c r="AG46" s="87"/>
      <c r="AH46" s="87"/>
      <c r="AI46" s="87"/>
      <c r="AJ46" s="87"/>
      <c r="AK46" s="87"/>
      <c r="AL46" s="87"/>
      <c r="AM46" s="87"/>
      <c r="AN46" s="87"/>
      <c r="AO46" s="87"/>
      <c r="AP46" s="87"/>
      <c r="AQ46" s="87"/>
      <c r="AR46" s="87"/>
      <c r="AS46" s="87"/>
      <c r="AT46" s="87"/>
      <c r="AU46" s="87"/>
      <c r="AV46" s="87"/>
      <c r="AW46" s="219"/>
      <c r="AX46" s="88"/>
      <c r="AY46" s="89"/>
      <c r="AZ46" s="89"/>
      <c r="BA46" s="89"/>
      <c r="BB46" s="90"/>
      <c r="BC46" s="14"/>
      <c r="BD46" s="14"/>
      <c r="BE46" s="14"/>
      <c r="BF46" s="14"/>
      <c r="BG46" s="14"/>
      <c r="BH46" s="14"/>
      <c r="BI46" s="14"/>
      <c r="BJ46" s="14"/>
    </row>
    <row r="47" spans="1:62" s="12" customFormat="1" ht="15.75" thickBot="1" x14ac:dyDescent="0.3">
      <c r="A47" s="149"/>
      <c r="B47" s="150"/>
      <c r="C47" s="150"/>
      <c r="D47" s="67"/>
      <c r="E47" s="262"/>
      <c r="F47" s="262"/>
      <c r="G47" s="262"/>
      <c r="H47" s="262"/>
      <c r="I47" s="262"/>
      <c r="J47" s="262"/>
      <c r="K47" s="262"/>
      <c r="L47" s="262"/>
      <c r="M47" s="262"/>
      <c r="N47" s="262"/>
      <c r="O47" s="262"/>
      <c r="P47" s="92"/>
      <c r="Q47" s="71"/>
      <c r="R47" s="71"/>
      <c r="S47" s="71"/>
      <c r="T47" s="71"/>
      <c r="U47" s="71"/>
      <c r="V47" s="71"/>
      <c r="W47" s="71"/>
      <c r="X47" s="71"/>
      <c r="Y47" s="71"/>
      <c r="Z47" s="71"/>
      <c r="AA47" s="71"/>
      <c r="AB47" s="72"/>
      <c r="AC47" s="72"/>
      <c r="AD47" s="72"/>
      <c r="AE47" s="72"/>
      <c r="AF47" s="72"/>
      <c r="AG47" s="72"/>
      <c r="AH47" s="72"/>
      <c r="AI47" s="72"/>
      <c r="AJ47" s="72"/>
      <c r="AK47" s="72"/>
      <c r="AL47" s="72"/>
      <c r="AM47" s="72"/>
      <c r="AN47" s="72"/>
      <c r="AO47" s="72"/>
      <c r="AP47" s="72"/>
      <c r="AQ47" s="72"/>
      <c r="AR47" s="72"/>
      <c r="AS47" s="72"/>
      <c r="AT47" s="72"/>
      <c r="AU47" s="72"/>
      <c r="AV47" s="72"/>
      <c r="AW47" s="213"/>
      <c r="AX47" s="78"/>
      <c r="AY47" s="81"/>
      <c r="AZ47" s="81"/>
      <c r="BA47" s="81"/>
      <c r="BB47" s="82"/>
      <c r="BC47" s="14"/>
      <c r="BD47" s="14"/>
      <c r="BE47" s="14"/>
      <c r="BF47" s="14"/>
      <c r="BG47" s="14"/>
      <c r="BH47" s="14"/>
      <c r="BI47" s="14"/>
      <c r="BJ47" s="14"/>
    </row>
    <row r="48" spans="1:62" s="12" customFormat="1" ht="33.950000000000003" customHeight="1" thickBot="1" x14ac:dyDescent="0.3">
      <c r="A48" s="93"/>
      <c r="B48" s="66"/>
      <c r="C48" s="66"/>
      <c r="D48" s="299" t="s">
        <v>47</v>
      </c>
      <c r="E48" s="299"/>
      <c r="F48" s="299"/>
      <c r="G48" s="299"/>
      <c r="H48" s="299"/>
      <c r="I48" s="299"/>
      <c r="J48" s="299"/>
      <c r="K48" s="299"/>
      <c r="L48" s="299"/>
      <c r="M48" s="299"/>
      <c r="N48" s="299"/>
      <c r="O48" s="299"/>
      <c r="P48" s="196">
        <f t="shared" ref="P48:AW48" si="86">(COUNTIFS(P4:P28,"=c")+COUNTIFS(P4:P28,"=e")+COUNTIFS(P4:P28,"=b")+COUNTIFS(P30:P47,"=a")+COUNTIFS(P30:P47,"=c")+COUNTIFS(P30:P47,"=e")+COUNTIFS(P30:P47,"=b"))/(COUNTA(P4:P47)-1)</f>
        <v>1</v>
      </c>
      <c r="Q48" s="94">
        <f t="shared" si="86"/>
        <v>0</v>
      </c>
      <c r="R48" s="94">
        <f t="shared" si="86"/>
        <v>0.23809523809523808</v>
      </c>
      <c r="S48" s="94">
        <f t="shared" si="86"/>
        <v>1</v>
      </c>
      <c r="T48" s="94">
        <f t="shared" si="86"/>
        <v>1</v>
      </c>
      <c r="U48" s="94">
        <f t="shared" si="86"/>
        <v>1</v>
      </c>
      <c r="V48" s="94">
        <f t="shared" si="86"/>
        <v>1</v>
      </c>
      <c r="W48" s="94" t="e">
        <f t="shared" si="86"/>
        <v>#DIV/0!</v>
      </c>
      <c r="X48" s="94" t="e">
        <f t="shared" si="86"/>
        <v>#DIV/0!</v>
      </c>
      <c r="Y48" s="94" t="e">
        <f t="shared" si="86"/>
        <v>#DIV/0!</v>
      </c>
      <c r="Z48" s="94" t="e">
        <f t="shared" si="86"/>
        <v>#DIV/0!</v>
      </c>
      <c r="AA48" s="94" t="e">
        <f t="shared" si="86"/>
        <v>#DIV/0!</v>
      </c>
      <c r="AB48" s="94" t="e">
        <f t="shared" si="86"/>
        <v>#DIV/0!</v>
      </c>
      <c r="AC48" s="94" t="e">
        <f t="shared" si="86"/>
        <v>#DIV/0!</v>
      </c>
      <c r="AD48" s="94" t="e">
        <f t="shared" si="86"/>
        <v>#DIV/0!</v>
      </c>
      <c r="AE48" s="94" t="e">
        <f t="shared" si="86"/>
        <v>#DIV/0!</v>
      </c>
      <c r="AF48" s="94" t="e">
        <f t="shared" si="86"/>
        <v>#DIV/0!</v>
      </c>
      <c r="AG48" s="94" t="e">
        <f t="shared" si="86"/>
        <v>#DIV/0!</v>
      </c>
      <c r="AH48" s="94" t="e">
        <f t="shared" si="86"/>
        <v>#DIV/0!</v>
      </c>
      <c r="AI48" s="94" t="e">
        <f t="shared" si="86"/>
        <v>#DIV/0!</v>
      </c>
      <c r="AJ48" s="94" t="e">
        <f t="shared" si="86"/>
        <v>#DIV/0!</v>
      </c>
      <c r="AK48" s="94" t="e">
        <f t="shared" si="86"/>
        <v>#DIV/0!</v>
      </c>
      <c r="AL48" s="94" t="e">
        <f t="shared" si="86"/>
        <v>#DIV/0!</v>
      </c>
      <c r="AM48" s="94" t="e">
        <f t="shared" si="86"/>
        <v>#DIV/0!</v>
      </c>
      <c r="AN48" s="94" t="e">
        <f t="shared" si="86"/>
        <v>#DIV/0!</v>
      </c>
      <c r="AO48" s="94" t="e">
        <f t="shared" si="86"/>
        <v>#DIV/0!</v>
      </c>
      <c r="AP48" s="94" t="e">
        <f t="shared" si="86"/>
        <v>#DIV/0!</v>
      </c>
      <c r="AQ48" s="94" t="e">
        <f t="shared" si="86"/>
        <v>#DIV/0!</v>
      </c>
      <c r="AR48" s="94" t="e">
        <f t="shared" si="86"/>
        <v>#DIV/0!</v>
      </c>
      <c r="AS48" s="94" t="e">
        <f t="shared" si="86"/>
        <v>#DIV/0!</v>
      </c>
      <c r="AT48" s="94" t="e">
        <f t="shared" si="86"/>
        <v>#DIV/0!</v>
      </c>
      <c r="AU48" s="94" t="e">
        <f t="shared" si="86"/>
        <v>#DIV/0!</v>
      </c>
      <c r="AV48" s="94" t="e">
        <f t="shared" si="86"/>
        <v>#DIV/0!</v>
      </c>
      <c r="AW48" s="217" t="e">
        <f t="shared" si="86"/>
        <v>#DIV/0!</v>
      </c>
      <c r="AX48" s="41"/>
      <c r="AY48" s="18"/>
      <c r="AZ48" s="18"/>
      <c r="BA48" s="18"/>
      <c r="BB48" s="42"/>
      <c r="BC48" s="14"/>
      <c r="BD48" s="14"/>
      <c r="BE48" s="14"/>
      <c r="BF48" s="14"/>
      <c r="BG48" s="14"/>
      <c r="BH48" s="14"/>
      <c r="BI48" s="14"/>
      <c r="BJ48" s="14"/>
    </row>
    <row r="49" spans="1:62" s="12" customFormat="1" ht="17.100000000000001" customHeight="1" thickBot="1" x14ac:dyDescent="0.3">
      <c r="A49" s="95"/>
      <c r="B49" s="96"/>
      <c r="C49" s="323" t="s">
        <v>8</v>
      </c>
      <c r="D49" s="67" t="s">
        <v>6</v>
      </c>
      <c r="E49" s="208"/>
      <c r="F49" s="208"/>
      <c r="G49" s="208"/>
      <c r="H49" s="208"/>
      <c r="I49" s="208"/>
      <c r="J49" s="208"/>
      <c r="K49" s="208"/>
      <c r="L49" s="208"/>
      <c r="M49" s="208"/>
      <c r="N49" s="262"/>
      <c r="O49" s="262"/>
      <c r="P49" s="92"/>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213"/>
      <c r="AX49" s="73"/>
      <c r="AY49" s="74"/>
      <c r="AZ49" s="74"/>
      <c r="BA49" s="74"/>
      <c r="BB49" s="75"/>
      <c r="BC49" s="14"/>
      <c r="BD49" s="14"/>
      <c r="BE49" s="14"/>
      <c r="BF49" s="14"/>
      <c r="BG49" s="14"/>
      <c r="BH49" s="14"/>
      <c r="BI49" s="14"/>
      <c r="BJ49" s="14"/>
    </row>
    <row r="50" spans="1:62" s="12" customFormat="1" ht="15" customHeight="1" thickBot="1" x14ac:dyDescent="0.3">
      <c r="A50" s="95"/>
      <c r="B50" s="96"/>
      <c r="C50" s="323"/>
      <c r="D50" s="292"/>
      <c r="E50" s="314" t="s">
        <v>310</v>
      </c>
      <c r="F50" s="314"/>
      <c r="G50" s="314"/>
      <c r="H50" s="314"/>
      <c r="I50" s="314"/>
      <c r="J50" s="314"/>
      <c r="K50" s="314"/>
      <c r="L50" s="314"/>
      <c r="M50" s="314"/>
      <c r="N50" s="314"/>
      <c r="O50" s="315"/>
      <c r="P50" s="286"/>
      <c r="Q50" s="287"/>
      <c r="R50" s="287"/>
      <c r="S50" s="287"/>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c r="AW50" s="288"/>
      <c r="AX50" s="174" t="str">
        <f t="shared" ref="AX50" si="87">IF(COUNTA(P50:AW50)=0,"",(COUNTIFS(P50:AW50,"=n"))/(COUNTA(P50:AW50)))</f>
        <v/>
      </c>
      <c r="AY50" s="175" t="str">
        <f t="shared" ref="AY50" si="88">IF(COUNTA(P50:AW50)=0,"",(COUNTIFS(P50:AW50,"=a"))/(COUNTA(P50:AW50)))</f>
        <v/>
      </c>
      <c r="AZ50" s="175" t="str">
        <f t="shared" ref="AZ50" si="89">IF(COUNTA(P50:AW50)=0,"",(COUNTIFS(P50:AW50,"=c"))/(COUNTA(P50:AW50)))</f>
        <v/>
      </c>
      <c r="BA50" s="175" t="str">
        <f t="shared" ref="BA50" si="90">IF(COUNTA(P50:AW50)=0,"",(COUNTIFS(P50:AW50,"=e"))/(COUNTA(P50:AW50)))</f>
        <v/>
      </c>
      <c r="BB50" s="176" t="str">
        <f t="shared" ref="BB50" si="91">IF(COUNTA(P50:AW50)=0,"",(COUNTIFS(P50:AW50,"=b"))/(COUNTA(P50:AW50)))</f>
        <v/>
      </c>
      <c r="BC50" s="14"/>
      <c r="BD50" s="14"/>
      <c r="BE50" s="14"/>
      <c r="BF50" s="14"/>
      <c r="BG50" s="14"/>
      <c r="BH50" s="14"/>
      <c r="BI50" s="14"/>
      <c r="BJ50" s="14"/>
    </row>
    <row r="51" spans="1:62" s="12" customFormat="1" ht="19.350000000000001" customHeight="1" thickBot="1" x14ac:dyDescent="0.3">
      <c r="A51" s="95"/>
      <c r="B51" s="96"/>
      <c r="C51" s="323"/>
      <c r="D51" s="67" t="s">
        <v>18</v>
      </c>
      <c r="E51" s="208"/>
      <c r="F51" s="208"/>
      <c r="G51" s="208"/>
      <c r="H51" s="208"/>
      <c r="I51" s="208"/>
      <c r="J51" s="208"/>
      <c r="K51" s="208"/>
      <c r="L51" s="208"/>
      <c r="M51" s="208"/>
      <c r="N51" s="262"/>
      <c r="O51" s="262"/>
      <c r="P51" s="92"/>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213"/>
      <c r="AX51" s="73"/>
      <c r="AY51" s="74"/>
      <c r="AZ51" s="74"/>
      <c r="BA51" s="74"/>
      <c r="BB51" s="75"/>
      <c r="BC51" s="14"/>
      <c r="BD51" s="14"/>
      <c r="BE51" s="14"/>
      <c r="BF51" s="14"/>
      <c r="BG51" s="14"/>
      <c r="BH51" s="14"/>
      <c r="BI51" s="14"/>
      <c r="BJ51" s="14"/>
    </row>
    <row r="52" spans="1:62" s="12" customFormat="1" ht="15" customHeight="1" thickBot="1" x14ac:dyDescent="0.3">
      <c r="A52" s="95"/>
      <c r="B52" s="96"/>
      <c r="C52" s="323"/>
      <c r="D52" s="210">
        <v>1</v>
      </c>
      <c r="E52" s="429" t="s">
        <v>364</v>
      </c>
      <c r="F52" s="430"/>
      <c r="G52" s="430"/>
      <c r="H52" s="430"/>
      <c r="I52" s="430"/>
      <c r="J52" s="430"/>
      <c r="K52" s="430"/>
      <c r="L52" s="430"/>
      <c r="M52" s="430"/>
      <c r="N52" s="430"/>
      <c r="O52" s="430"/>
      <c r="P52" s="28" t="s">
        <v>32</v>
      </c>
      <c r="Q52" s="19" t="s">
        <v>30</v>
      </c>
      <c r="R52" s="19" t="s">
        <v>33</v>
      </c>
      <c r="S52" s="19" t="s">
        <v>31</v>
      </c>
      <c r="T52" s="19" t="s">
        <v>34</v>
      </c>
      <c r="U52" s="19" t="s">
        <v>32</v>
      </c>
      <c r="V52" s="19" t="s">
        <v>34</v>
      </c>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20"/>
      <c r="AX52" s="36">
        <f t="shared" ref="AX52" si="92">IF(COUNTA(P52:AW52)=0,"",(COUNTIFS(P52:AW52,"=n"))/(COUNTA(P52:AW52)))</f>
        <v>0.14285714285714285</v>
      </c>
      <c r="AY52" s="9">
        <f t="shared" ref="AY52" si="93">IF(COUNTA(P52:AW52)=0,"",(COUNTIFS(P52:AW52,"=a"))/(COUNTA(P52:AW52)))</f>
        <v>0.14285714285714285</v>
      </c>
      <c r="AZ52" s="9">
        <f t="shared" ref="AZ52" si="94">IF(COUNTA(P52:AW52)=0,"",(COUNTIFS(P52:AW52,"=c"))/(COUNTA(P52:AW52)))</f>
        <v>0.14285714285714285</v>
      </c>
      <c r="BA52" s="9">
        <f t="shared" ref="BA52" si="95">IF(COUNTA(P52:AW52)=0,"",(COUNTIFS(P52:AW52,"=e"))/(COUNTA(P52:AW52)))</f>
        <v>0.2857142857142857</v>
      </c>
      <c r="BB52" s="37">
        <f t="shared" ref="BB52" si="96">IF(COUNTA(P52:AW52)=0,"",(COUNTIFS(P52:AW52,"=b"))/(COUNTA(P52:AW52)))</f>
        <v>0.2857142857142857</v>
      </c>
      <c r="BC52" s="14"/>
      <c r="BD52" s="14"/>
      <c r="BE52" s="14"/>
      <c r="BF52" s="14"/>
      <c r="BG52" s="14"/>
      <c r="BH52" s="14"/>
      <c r="BI52" s="14"/>
      <c r="BJ52" s="14"/>
    </row>
    <row r="53" spans="1:62" s="12" customFormat="1" ht="15.75" thickBot="1" x14ac:dyDescent="0.3">
      <c r="A53" s="95"/>
      <c r="B53" s="96"/>
      <c r="C53" s="323"/>
      <c r="D53" s="67" t="s">
        <v>19</v>
      </c>
      <c r="E53" s="208"/>
      <c r="F53" s="208"/>
      <c r="G53" s="208"/>
      <c r="H53" s="208"/>
      <c r="I53" s="208"/>
      <c r="J53" s="208"/>
      <c r="K53" s="208"/>
      <c r="L53" s="208"/>
      <c r="M53" s="208"/>
      <c r="N53" s="262"/>
      <c r="O53" s="262"/>
      <c r="P53" s="92"/>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213"/>
      <c r="AX53" s="73"/>
      <c r="AY53" s="74"/>
      <c r="AZ53" s="74"/>
      <c r="BA53" s="74"/>
      <c r="BB53" s="75"/>
      <c r="BC53" s="14"/>
      <c r="BD53" s="14"/>
      <c r="BE53" s="14"/>
      <c r="BF53" s="14"/>
      <c r="BG53" s="14"/>
      <c r="BH53" s="14"/>
      <c r="BI53" s="14"/>
      <c r="BJ53" s="14"/>
    </row>
    <row r="54" spans="1:62" s="12" customFormat="1" ht="15" customHeight="1" thickBot="1" x14ac:dyDescent="0.3">
      <c r="A54" s="95"/>
      <c r="B54" s="96"/>
      <c r="C54" s="323"/>
      <c r="D54" s="292"/>
      <c r="E54" s="314" t="s">
        <v>310</v>
      </c>
      <c r="F54" s="314"/>
      <c r="G54" s="314"/>
      <c r="H54" s="314"/>
      <c r="I54" s="314"/>
      <c r="J54" s="314"/>
      <c r="K54" s="314"/>
      <c r="L54" s="314"/>
      <c r="M54" s="314"/>
      <c r="N54" s="314"/>
      <c r="O54" s="315"/>
      <c r="P54" s="286"/>
      <c r="Q54" s="287"/>
      <c r="R54" s="287"/>
      <c r="S54" s="287"/>
      <c r="T54" s="287"/>
      <c r="U54" s="287"/>
      <c r="V54" s="287"/>
      <c r="W54" s="287"/>
      <c r="X54" s="287"/>
      <c r="Y54" s="287"/>
      <c r="Z54" s="287"/>
      <c r="AA54" s="287"/>
      <c r="AB54" s="287"/>
      <c r="AC54" s="287"/>
      <c r="AD54" s="287"/>
      <c r="AE54" s="287"/>
      <c r="AF54" s="287"/>
      <c r="AG54" s="287"/>
      <c r="AH54" s="287"/>
      <c r="AI54" s="287"/>
      <c r="AJ54" s="287"/>
      <c r="AK54" s="287"/>
      <c r="AL54" s="287"/>
      <c r="AM54" s="287"/>
      <c r="AN54" s="287"/>
      <c r="AO54" s="287"/>
      <c r="AP54" s="287"/>
      <c r="AQ54" s="287"/>
      <c r="AR54" s="287"/>
      <c r="AS54" s="287"/>
      <c r="AT54" s="287"/>
      <c r="AU54" s="287"/>
      <c r="AV54" s="287"/>
      <c r="AW54" s="288"/>
      <c r="AX54" s="174" t="str">
        <f t="shared" ref="AX54" si="97">IF(COUNTA(P54:AW54)=0,"",(COUNTIFS(P54:AW54,"=n"))/(COUNTA(P54:AW54)))</f>
        <v/>
      </c>
      <c r="AY54" s="175" t="str">
        <f t="shared" ref="AY54" si="98">IF(COUNTA(P54:AW54)=0,"",(COUNTIFS(P54:AW54,"=a"))/(COUNTA(P54:AW54)))</f>
        <v/>
      </c>
      <c r="AZ54" s="175" t="str">
        <f t="shared" ref="AZ54" si="99">IF(COUNTA(P54:AW54)=0,"",(COUNTIFS(P54:AW54,"=c"))/(COUNTA(P54:AW54)))</f>
        <v/>
      </c>
      <c r="BA54" s="175" t="str">
        <f t="shared" ref="BA54" si="100">IF(COUNTA(P54:AW54)=0,"",(COUNTIFS(P54:AW54,"=e"))/(COUNTA(P54:AW54)))</f>
        <v/>
      </c>
      <c r="BB54" s="176" t="str">
        <f t="shared" ref="BB54" si="101">IF(COUNTA(P54:AW54)=0,"",(COUNTIFS(P54:AW54,"=b"))/(COUNTA(P54:AW54)))</f>
        <v/>
      </c>
      <c r="BC54" s="14"/>
      <c r="BD54" s="14"/>
      <c r="BE54" s="14"/>
      <c r="BF54" s="14"/>
      <c r="BG54" s="14"/>
      <c r="BH54" s="14"/>
      <c r="BI54" s="14"/>
      <c r="BJ54" s="14"/>
    </row>
    <row r="55" spans="1:62" s="12" customFormat="1" ht="15.75" thickBot="1" x14ac:dyDescent="0.3">
      <c r="A55" s="95"/>
      <c r="B55" s="96"/>
      <c r="C55" s="323"/>
      <c r="D55" s="67" t="s">
        <v>20</v>
      </c>
      <c r="E55" s="208"/>
      <c r="F55" s="208"/>
      <c r="G55" s="208"/>
      <c r="H55" s="208"/>
      <c r="I55" s="208"/>
      <c r="J55" s="208"/>
      <c r="K55" s="208"/>
      <c r="L55" s="208"/>
      <c r="M55" s="208"/>
      <c r="N55" s="262"/>
      <c r="O55" s="262"/>
      <c r="P55" s="92"/>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213"/>
      <c r="AX55" s="73" t="str">
        <f t="shared" ref="AX55:AX65" si="102">IF(COUNTA(P55:AW55)=0,"",(COUNTIFS(P55:AW55,"=n"))/(COUNTA(P55:AW55)))</f>
        <v/>
      </c>
      <c r="AY55" s="74" t="str">
        <f t="shared" ref="AY55:AY65" si="103">IF(COUNTA(P55:AW55)=0,"",(COUNTIFS(P55:AW55,"=a"))/(COUNTA(P55:AW55)))</f>
        <v/>
      </c>
      <c r="AZ55" s="74" t="str">
        <f t="shared" ref="AZ55:AZ65" si="104">IF(COUNTA(P55:AW55)=0,"",(COUNTIFS(P55:AW55,"=c"))/(COUNTA(P55:AW55)))</f>
        <v/>
      </c>
      <c r="BA55" s="74" t="str">
        <f t="shared" ref="BA55:BA65" si="105">IF(COUNTA(P55:AW55)=0,"",(COUNTIFS(P55:AW55,"=e"))/(COUNTA(P55:AW55)))</f>
        <v/>
      </c>
      <c r="BB55" s="75" t="str">
        <f t="shared" ref="BB55:BB65" si="106">IF(COUNTA(P55:AW55)=0,"",(COUNTIFS(P55:AW55,"=b"))/(COUNTA(P55:AW55)))</f>
        <v/>
      </c>
      <c r="BC55" s="14"/>
      <c r="BD55" s="14"/>
      <c r="BE55" s="14"/>
      <c r="BF55" s="14"/>
      <c r="BG55" s="14"/>
      <c r="BH55" s="14"/>
      <c r="BI55" s="14"/>
      <c r="BJ55" s="14"/>
    </row>
    <row r="56" spans="1:62" s="12" customFormat="1" ht="15" customHeight="1" thickBot="1" x14ac:dyDescent="0.3">
      <c r="A56" s="95"/>
      <c r="B56" s="96"/>
      <c r="C56" s="323"/>
      <c r="D56" s="292"/>
      <c r="E56" s="314" t="s">
        <v>310</v>
      </c>
      <c r="F56" s="314"/>
      <c r="G56" s="314"/>
      <c r="H56" s="314"/>
      <c r="I56" s="314"/>
      <c r="J56" s="314"/>
      <c r="K56" s="314"/>
      <c r="L56" s="314"/>
      <c r="M56" s="314"/>
      <c r="N56" s="314"/>
      <c r="O56" s="315"/>
      <c r="P56" s="286"/>
      <c r="Q56" s="287"/>
      <c r="R56" s="287"/>
      <c r="S56" s="287"/>
      <c r="T56" s="287"/>
      <c r="U56" s="287"/>
      <c r="V56" s="287"/>
      <c r="W56" s="287"/>
      <c r="X56" s="287"/>
      <c r="Y56" s="287"/>
      <c r="Z56" s="287"/>
      <c r="AA56" s="287"/>
      <c r="AB56" s="287"/>
      <c r="AC56" s="287"/>
      <c r="AD56" s="287"/>
      <c r="AE56" s="287"/>
      <c r="AF56" s="287"/>
      <c r="AG56" s="287"/>
      <c r="AH56" s="287"/>
      <c r="AI56" s="287"/>
      <c r="AJ56" s="287"/>
      <c r="AK56" s="287"/>
      <c r="AL56" s="287"/>
      <c r="AM56" s="287"/>
      <c r="AN56" s="287"/>
      <c r="AO56" s="287"/>
      <c r="AP56" s="287"/>
      <c r="AQ56" s="287"/>
      <c r="AR56" s="287"/>
      <c r="AS56" s="287"/>
      <c r="AT56" s="287"/>
      <c r="AU56" s="287"/>
      <c r="AV56" s="287"/>
      <c r="AW56" s="288"/>
      <c r="AX56" s="174" t="str">
        <f t="shared" si="102"/>
        <v/>
      </c>
      <c r="AY56" s="175" t="str">
        <f t="shared" si="103"/>
        <v/>
      </c>
      <c r="AZ56" s="175" t="str">
        <f t="shared" si="104"/>
        <v/>
      </c>
      <c r="BA56" s="175" t="str">
        <f t="shared" si="105"/>
        <v/>
      </c>
      <c r="BB56" s="176" t="str">
        <f t="shared" si="106"/>
        <v/>
      </c>
      <c r="BC56" s="14"/>
      <c r="BD56" s="14"/>
      <c r="BE56" s="14"/>
      <c r="BF56" s="14"/>
      <c r="BG56" s="14"/>
      <c r="BH56" s="14"/>
      <c r="BI56" s="14"/>
      <c r="BJ56" s="14"/>
    </row>
    <row r="57" spans="1:62" s="12" customFormat="1" ht="15.75" thickBot="1" x14ac:dyDescent="0.3">
      <c r="A57" s="95"/>
      <c r="B57" s="96"/>
      <c r="C57" s="323"/>
      <c r="D57" s="67" t="s">
        <v>21</v>
      </c>
      <c r="E57" s="208"/>
      <c r="F57" s="208"/>
      <c r="G57" s="208"/>
      <c r="H57" s="208"/>
      <c r="I57" s="208"/>
      <c r="J57" s="208"/>
      <c r="K57" s="208"/>
      <c r="L57" s="208"/>
      <c r="M57" s="208"/>
      <c r="N57" s="262"/>
      <c r="O57" s="262"/>
      <c r="P57" s="92"/>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213"/>
      <c r="AX57" s="73" t="str">
        <f t="shared" si="102"/>
        <v/>
      </c>
      <c r="AY57" s="74" t="str">
        <f t="shared" si="103"/>
        <v/>
      </c>
      <c r="AZ57" s="74" t="str">
        <f t="shared" si="104"/>
        <v/>
      </c>
      <c r="BA57" s="74" t="str">
        <f t="shared" si="105"/>
        <v/>
      </c>
      <c r="BB57" s="75" t="str">
        <f t="shared" si="106"/>
        <v/>
      </c>
      <c r="BC57" s="14"/>
      <c r="BD57" s="14"/>
      <c r="BE57" s="14"/>
      <c r="BF57" s="14"/>
      <c r="BG57" s="14"/>
      <c r="BH57" s="14"/>
      <c r="BI57" s="14"/>
      <c r="BJ57" s="14"/>
    </row>
    <row r="58" spans="1:62" s="12" customFormat="1" ht="15" customHeight="1" thickBot="1" x14ac:dyDescent="0.3">
      <c r="A58" s="95"/>
      <c r="B58" s="96"/>
      <c r="C58" s="323"/>
      <c r="D58" s="292"/>
      <c r="E58" s="314" t="s">
        <v>310</v>
      </c>
      <c r="F58" s="314"/>
      <c r="G58" s="314"/>
      <c r="H58" s="314"/>
      <c r="I58" s="314"/>
      <c r="J58" s="314"/>
      <c r="K58" s="314"/>
      <c r="L58" s="314"/>
      <c r="M58" s="314"/>
      <c r="N58" s="314"/>
      <c r="O58" s="315"/>
      <c r="P58" s="286"/>
      <c r="Q58" s="287"/>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8"/>
      <c r="AX58" s="174" t="str">
        <f t="shared" si="102"/>
        <v/>
      </c>
      <c r="AY58" s="175" t="str">
        <f t="shared" si="103"/>
        <v/>
      </c>
      <c r="AZ58" s="175" t="str">
        <f t="shared" si="104"/>
        <v/>
      </c>
      <c r="BA58" s="175" t="str">
        <f t="shared" si="105"/>
        <v/>
      </c>
      <c r="BB58" s="176" t="str">
        <f t="shared" si="106"/>
        <v/>
      </c>
      <c r="BC58" s="14"/>
      <c r="BD58" s="14"/>
      <c r="BE58" s="14"/>
      <c r="BF58" s="14"/>
      <c r="BG58" s="14"/>
      <c r="BH58" s="14"/>
      <c r="BI58" s="14"/>
      <c r="BJ58" s="14"/>
    </row>
    <row r="59" spans="1:62" s="12" customFormat="1" ht="15.75" thickBot="1" x14ac:dyDescent="0.3">
      <c r="A59" s="95"/>
      <c r="B59" s="96"/>
      <c r="C59" s="323"/>
      <c r="D59" s="67" t="s">
        <v>22</v>
      </c>
      <c r="E59" s="208"/>
      <c r="F59" s="208"/>
      <c r="G59" s="208"/>
      <c r="H59" s="208"/>
      <c r="I59" s="208"/>
      <c r="J59" s="208"/>
      <c r="K59" s="208"/>
      <c r="L59" s="208"/>
      <c r="M59" s="208"/>
      <c r="N59" s="262"/>
      <c r="O59" s="262"/>
      <c r="P59" s="92"/>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213"/>
      <c r="AX59" s="73" t="str">
        <f t="shared" si="102"/>
        <v/>
      </c>
      <c r="AY59" s="74" t="str">
        <f t="shared" si="103"/>
        <v/>
      </c>
      <c r="AZ59" s="74" t="str">
        <f t="shared" si="104"/>
        <v/>
      </c>
      <c r="BA59" s="74" t="str">
        <f t="shared" si="105"/>
        <v/>
      </c>
      <c r="BB59" s="75" t="str">
        <f t="shared" si="106"/>
        <v/>
      </c>
      <c r="BC59" s="14"/>
      <c r="BD59" s="14"/>
      <c r="BE59" s="14"/>
      <c r="BF59" s="14"/>
      <c r="BG59" s="14"/>
      <c r="BH59" s="14"/>
      <c r="BI59" s="14"/>
      <c r="BJ59" s="14"/>
    </row>
    <row r="60" spans="1:62" s="12" customFormat="1" ht="15" customHeight="1" thickBot="1" x14ac:dyDescent="0.3">
      <c r="A60" s="95"/>
      <c r="B60" s="96"/>
      <c r="C60" s="323"/>
      <c r="D60" s="210">
        <v>1</v>
      </c>
      <c r="E60" s="316" t="s">
        <v>365</v>
      </c>
      <c r="F60" s="316"/>
      <c r="G60" s="316"/>
      <c r="H60" s="316"/>
      <c r="I60" s="316"/>
      <c r="J60" s="316"/>
      <c r="K60" s="316"/>
      <c r="L60" s="316"/>
      <c r="M60" s="316"/>
      <c r="N60" s="316"/>
      <c r="O60" s="316"/>
      <c r="P60" s="28" t="s">
        <v>32</v>
      </c>
      <c r="Q60" s="19" t="s">
        <v>30</v>
      </c>
      <c r="R60" s="19" t="s">
        <v>33</v>
      </c>
      <c r="S60" s="19" t="s">
        <v>31</v>
      </c>
      <c r="T60" s="19" t="s">
        <v>34</v>
      </c>
      <c r="U60" s="19" t="s">
        <v>32</v>
      </c>
      <c r="V60" s="19" t="s">
        <v>34</v>
      </c>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20"/>
      <c r="AX60" s="36">
        <f t="shared" si="102"/>
        <v>0.14285714285714285</v>
      </c>
      <c r="AY60" s="9">
        <f t="shared" si="103"/>
        <v>0.14285714285714285</v>
      </c>
      <c r="AZ60" s="9">
        <f t="shared" si="104"/>
        <v>0.14285714285714285</v>
      </c>
      <c r="BA60" s="9">
        <f t="shared" si="105"/>
        <v>0.2857142857142857</v>
      </c>
      <c r="BB60" s="37">
        <f t="shared" si="106"/>
        <v>0.2857142857142857</v>
      </c>
      <c r="BC60" s="14"/>
      <c r="BD60" s="14"/>
      <c r="BE60" s="14"/>
      <c r="BF60" s="14"/>
      <c r="BG60" s="14"/>
      <c r="BH60" s="14"/>
      <c r="BI60" s="14"/>
      <c r="BJ60" s="14"/>
    </row>
    <row r="61" spans="1:62" s="12" customFormat="1" ht="15.75" thickBot="1" x14ac:dyDescent="0.3">
      <c r="A61" s="95"/>
      <c r="B61" s="96"/>
      <c r="C61" s="323"/>
      <c r="D61" s="67" t="s">
        <v>23</v>
      </c>
      <c r="E61" s="208"/>
      <c r="F61" s="208"/>
      <c r="G61" s="208"/>
      <c r="H61" s="208"/>
      <c r="I61" s="208"/>
      <c r="J61" s="208"/>
      <c r="K61" s="208"/>
      <c r="L61" s="208"/>
      <c r="M61" s="208"/>
      <c r="N61" s="262"/>
      <c r="O61" s="262"/>
      <c r="P61" s="92"/>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213"/>
      <c r="AX61" s="73" t="str">
        <f t="shared" si="102"/>
        <v/>
      </c>
      <c r="AY61" s="74" t="str">
        <f t="shared" si="103"/>
        <v/>
      </c>
      <c r="AZ61" s="74" t="str">
        <f t="shared" si="104"/>
        <v/>
      </c>
      <c r="BA61" s="74" t="str">
        <f t="shared" si="105"/>
        <v/>
      </c>
      <c r="BB61" s="75" t="str">
        <f t="shared" si="106"/>
        <v/>
      </c>
      <c r="BC61" s="14"/>
      <c r="BD61" s="14"/>
      <c r="BE61" s="14"/>
      <c r="BF61" s="14"/>
      <c r="BG61" s="14"/>
      <c r="BH61" s="14"/>
      <c r="BI61" s="14"/>
      <c r="BJ61" s="14"/>
    </row>
    <row r="62" spans="1:62" s="12" customFormat="1" ht="15" customHeight="1" thickBot="1" x14ac:dyDescent="0.3">
      <c r="A62" s="95"/>
      <c r="B62" s="96"/>
      <c r="C62" s="323"/>
      <c r="D62" s="210">
        <v>1</v>
      </c>
      <c r="E62" s="316" t="s">
        <v>366</v>
      </c>
      <c r="F62" s="316"/>
      <c r="G62" s="316"/>
      <c r="H62" s="316"/>
      <c r="I62" s="316"/>
      <c r="J62" s="316"/>
      <c r="K62" s="316"/>
      <c r="L62" s="316"/>
      <c r="M62" s="316"/>
      <c r="N62" s="316"/>
      <c r="O62" s="316"/>
      <c r="P62" s="28" t="s">
        <v>32</v>
      </c>
      <c r="Q62" s="19" t="s">
        <v>30</v>
      </c>
      <c r="R62" s="19" t="s">
        <v>33</v>
      </c>
      <c r="S62" s="19" t="s">
        <v>31</v>
      </c>
      <c r="T62" s="19" t="s">
        <v>34</v>
      </c>
      <c r="U62" s="19" t="s">
        <v>32</v>
      </c>
      <c r="V62" s="19" t="s">
        <v>34</v>
      </c>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20"/>
      <c r="AX62" s="36">
        <f t="shared" si="102"/>
        <v>0.14285714285714285</v>
      </c>
      <c r="AY62" s="9">
        <f t="shared" si="103"/>
        <v>0.14285714285714285</v>
      </c>
      <c r="AZ62" s="9">
        <f t="shared" si="104"/>
        <v>0.14285714285714285</v>
      </c>
      <c r="BA62" s="9">
        <f t="shared" si="105"/>
        <v>0.2857142857142857</v>
      </c>
      <c r="BB62" s="37">
        <f t="shared" si="106"/>
        <v>0.2857142857142857</v>
      </c>
      <c r="BC62" s="14"/>
      <c r="BD62" s="14"/>
      <c r="BE62" s="14"/>
      <c r="BF62" s="14"/>
      <c r="BG62" s="14"/>
      <c r="BH62" s="14"/>
      <c r="BI62" s="14"/>
      <c r="BJ62" s="14"/>
    </row>
    <row r="63" spans="1:62" s="12" customFormat="1" ht="15.6" customHeight="1" thickBot="1" x14ac:dyDescent="0.3">
      <c r="A63" s="95"/>
      <c r="B63" s="96"/>
      <c r="C63" s="323"/>
      <c r="D63" s="67" t="s">
        <v>24</v>
      </c>
      <c r="E63" s="208"/>
      <c r="F63" s="208"/>
      <c r="G63" s="208"/>
      <c r="H63" s="208"/>
      <c r="I63" s="208"/>
      <c r="J63" s="208"/>
      <c r="K63" s="208"/>
      <c r="L63" s="208"/>
      <c r="M63" s="208"/>
      <c r="N63" s="262"/>
      <c r="O63" s="262"/>
      <c r="P63" s="92"/>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213"/>
      <c r="AX63" s="73" t="str">
        <f t="shared" si="102"/>
        <v/>
      </c>
      <c r="AY63" s="74" t="str">
        <f t="shared" si="103"/>
        <v/>
      </c>
      <c r="AZ63" s="74" t="str">
        <f t="shared" si="104"/>
        <v/>
      </c>
      <c r="BA63" s="74" t="str">
        <f t="shared" si="105"/>
        <v/>
      </c>
      <c r="BB63" s="75" t="str">
        <f t="shared" si="106"/>
        <v/>
      </c>
      <c r="BC63" s="14"/>
      <c r="BD63" s="14"/>
      <c r="BE63" s="14"/>
      <c r="BF63" s="14"/>
      <c r="BG63" s="14"/>
      <c r="BH63" s="14"/>
      <c r="BI63" s="14"/>
      <c r="BJ63" s="14"/>
    </row>
    <row r="64" spans="1:62" s="12" customFormat="1" ht="25.5" customHeight="1" thickBot="1" x14ac:dyDescent="0.3">
      <c r="A64" s="95"/>
      <c r="B64" s="96"/>
      <c r="C64" s="323"/>
      <c r="D64" s="210">
        <v>1</v>
      </c>
      <c r="E64" s="428" t="s">
        <v>128</v>
      </c>
      <c r="F64" s="428"/>
      <c r="G64" s="428"/>
      <c r="H64" s="428"/>
      <c r="I64" s="428"/>
      <c r="J64" s="428"/>
      <c r="K64" s="428"/>
      <c r="L64" s="428"/>
      <c r="M64" s="428"/>
      <c r="N64" s="428"/>
      <c r="O64" s="428"/>
      <c r="P64" s="28" t="s">
        <v>32</v>
      </c>
      <c r="Q64" s="19" t="s">
        <v>30</v>
      </c>
      <c r="R64" s="19" t="s">
        <v>33</v>
      </c>
      <c r="S64" s="19" t="s">
        <v>31</v>
      </c>
      <c r="T64" s="19" t="s">
        <v>34</v>
      </c>
      <c r="U64" s="19" t="s">
        <v>32</v>
      </c>
      <c r="V64" s="19" t="s">
        <v>34</v>
      </c>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20"/>
      <c r="AX64" s="36">
        <f t="shared" si="102"/>
        <v>0.14285714285714285</v>
      </c>
      <c r="AY64" s="9">
        <f t="shared" si="103"/>
        <v>0.14285714285714285</v>
      </c>
      <c r="AZ64" s="9">
        <f t="shared" si="104"/>
        <v>0.14285714285714285</v>
      </c>
      <c r="BA64" s="9">
        <f t="shared" si="105"/>
        <v>0.2857142857142857</v>
      </c>
      <c r="BB64" s="37">
        <f t="shared" si="106"/>
        <v>0.2857142857142857</v>
      </c>
      <c r="BC64" s="14"/>
      <c r="BD64" s="14"/>
      <c r="BE64" s="14"/>
      <c r="BF64" s="14"/>
      <c r="BG64" s="14"/>
      <c r="BH64" s="14"/>
      <c r="BI64" s="14"/>
      <c r="BJ64" s="14"/>
    </row>
    <row r="65" spans="1:62" s="12" customFormat="1" ht="15.6" customHeight="1" thickBot="1" x14ac:dyDescent="0.3">
      <c r="A65" s="95"/>
      <c r="B65" s="96"/>
      <c r="C65" s="323"/>
      <c r="D65" s="67"/>
      <c r="E65" s="208"/>
      <c r="F65" s="208"/>
      <c r="G65" s="208"/>
      <c r="H65" s="208"/>
      <c r="I65" s="208"/>
      <c r="J65" s="208"/>
      <c r="K65" s="208"/>
      <c r="L65" s="208"/>
      <c r="M65" s="208"/>
      <c r="N65" s="262"/>
      <c r="O65" s="262"/>
      <c r="P65" s="92"/>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213"/>
      <c r="AX65" s="73" t="str">
        <f t="shared" si="102"/>
        <v/>
      </c>
      <c r="AY65" s="74" t="str">
        <f t="shared" si="103"/>
        <v/>
      </c>
      <c r="AZ65" s="74" t="str">
        <f t="shared" si="104"/>
        <v/>
      </c>
      <c r="BA65" s="74" t="str">
        <f t="shared" si="105"/>
        <v/>
      </c>
      <c r="BB65" s="75" t="str">
        <f t="shared" si="106"/>
        <v/>
      </c>
      <c r="BC65" s="14"/>
      <c r="BD65" s="14"/>
      <c r="BE65" s="14"/>
      <c r="BF65" s="14"/>
      <c r="BG65" s="14"/>
      <c r="BH65" s="14"/>
      <c r="BI65" s="14"/>
      <c r="BJ65" s="14"/>
    </row>
    <row r="66" spans="1:62" s="12" customFormat="1" ht="30.6" customHeight="1" thickBot="1" x14ac:dyDescent="0.3">
      <c r="A66" s="97"/>
      <c r="B66" s="98"/>
      <c r="C66" s="324"/>
      <c r="D66" s="299" t="s">
        <v>49</v>
      </c>
      <c r="E66" s="299"/>
      <c r="F66" s="299"/>
      <c r="G66" s="299"/>
      <c r="H66" s="299"/>
      <c r="I66" s="299"/>
      <c r="J66" s="299"/>
      <c r="K66" s="299"/>
      <c r="L66" s="299"/>
      <c r="M66" s="299"/>
      <c r="N66" s="299"/>
      <c r="O66" s="299"/>
      <c r="P66" s="49">
        <f t="shared" ref="P66:AW66" si="107">(COUNTIFS(P4:P28,"=e")+COUNTIFS(P4:P28,"=b")+COUNTIFS(P30:P47,"=c")+COUNTIFS(P30:P47,"=e")+COUNTIFS(P30:P47,"=b")+COUNTIFS(P49:P65,"=a")+COUNTIFS(P49:P65,"=c")+COUNTIFS(P49:P65,"=e")+COUNTIFS(P49:P65,"=b" ))/(COUNTA(P4:P65)-2)</f>
        <v>1</v>
      </c>
      <c r="Q66" s="49">
        <f t="shared" si="107"/>
        <v>0</v>
      </c>
      <c r="R66" s="49">
        <f t="shared" si="107"/>
        <v>0.16</v>
      </c>
      <c r="S66" s="49">
        <f t="shared" si="107"/>
        <v>0.36</v>
      </c>
      <c r="T66" s="49">
        <f t="shared" si="107"/>
        <v>1</v>
      </c>
      <c r="U66" s="49">
        <f t="shared" si="107"/>
        <v>1</v>
      </c>
      <c r="V66" s="49">
        <f t="shared" si="107"/>
        <v>1</v>
      </c>
      <c r="W66" s="49" t="e">
        <f t="shared" si="107"/>
        <v>#DIV/0!</v>
      </c>
      <c r="X66" s="49" t="e">
        <f t="shared" si="107"/>
        <v>#DIV/0!</v>
      </c>
      <c r="Y66" s="49" t="e">
        <f t="shared" si="107"/>
        <v>#DIV/0!</v>
      </c>
      <c r="Z66" s="49" t="e">
        <f t="shared" si="107"/>
        <v>#DIV/0!</v>
      </c>
      <c r="AA66" s="49" t="e">
        <f t="shared" si="107"/>
        <v>#DIV/0!</v>
      </c>
      <c r="AB66" s="49" t="e">
        <f t="shared" si="107"/>
        <v>#DIV/0!</v>
      </c>
      <c r="AC66" s="49" t="e">
        <f t="shared" si="107"/>
        <v>#DIV/0!</v>
      </c>
      <c r="AD66" s="49" t="e">
        <f t="shared" si="107"/>
        <v>#DIV/0!</v>
      </c>
      <c r="AE66" s="49" t="e">
        <f t="shared" si="107"/>
        <v>#DIV/0!</v>
      </c>
      <c r="AF66" s="49" t="e">
        <f t="shared" si="107"/>
        <v>#DIV/0!</v>
      </c>
      <c r="AG66" s="49" t="e">
        <f t="shared" si="107"/>
        <v>#DIV/0!</v>
      </c>
      <c r="AH66" s="49" t="e">
        <f t="shared" si="107"/>
        <v>#DIV/0!</v>
      </c>
      <c r="AI66" s="49" t="e">
        <f t="shared" si="107"/>
        <v>#DIV/0!</v>
      </c>
      <c r="AJ66" s="49" t="e">
        <f t="shared" si="107"/>
        <v>#DIV/0!</v>
      </c>
      <c r="AK66" s="49" t="e">
        <f t="shared" si="107"/>
        <v>#DIV/0!</v>
      </c>
      <c r="AL66" s="49" t="e">
        <f t="shared" si="107"/>
        <v>#DIV/0!</v>
      </c>
      <c r="AM66" s="49" t="e">
        <f t="shared" si="107"/>
        <v>#DIV/0!</v>
      </c>
      <c r="AN66" s="49" t="e">
        <f t="shared" si="107"/>
        <v>#DIV/0!</v>
      </c>
      <c r="AO66" s="49" t="e">
        <f t="shared" si="107"/>
        <v>#DIV/0!</v>
      </c>
      <c r="AP66" s="49" t="e">
        <f t="shared" si="107"/>
        <v>#DIV/0!</v>
      </c>
      <c r="AQ66" s="49" t="e">
        <f t="shared" si="107"/>
        <v>#DIV/0!</v>
      </c>
      <c r="AR66" s="49" t="e">
        <f t="shared" si="107"/>
        <v>#DIV/0!</v>
      </c>
      <c r="AS66" s="49" t="e">
        <f t="shared" si="107"/>
        <v>#DIV/0!</v>
      </c>
      <c r="AT66" s="49" t="e">
        <f t="shared" si="107"/>
        <v>#DIV/0!</v>
      </c>
      <c r="AU66" s="49" t="e">
        <f t="shared" si="107"/>
        <v>#DIV/0!</v>
      </c>
      <c r="AV66" s="49" t="e">
        <f t="shared" si="107"/>
        <v>#DIV/0!</v>
      </c>
      <c r="AW66" s="49" t="e">
        <f t="shared" si="107"/>
        <v>#DIV/0!</v>
      </c>
      <c r="AX66" s="43"/>
      <c r="AY66" s="44"/>
      <c r="AZ66" s="44"/>
      <c r="BA66" s="44"/>
      <c r="BB66" s="45"/>
      <c r="BC66" s="14"/>
      <c r="BD66" s="14"/>
      <c r="BE66" s="14"/>
      <c r="BF66" s="14"/>
      <c r="BG66" s="14"/>
      <c r="BH66" s="14"/>
      <c r="BI66" s="14"/>
      <c r="BJ66" s="14"/>
    </row>
    <row r="67" spans="1:62" s="12" customFormat="1" ht="15.75" thickBot="1" x14ac:dyDescent="0.3">
      <c r="A67" s="99"/>
      <c r="B67" s="99"/>
      <c r="C67" s="100"/>
      <c r="D67" s="101"/>
      <c r="L67" s="10"/>
      <c r="M67" s="10"/>
      <c r="N67" s="10"/>
      <c r="O67" s="10"/>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3"/>
      <c r="AZ67" s="14"/>
      <c r="BA67" s="14"/>
      <c r="BB67" s="14"/>
      <c r="BC67" s="14"/>
      <c r="BD67" s="14"/>
      <c r="BE67" s="14"/>
      <c r="BF67" s="14"/>
      <c r="BG67" s="14"/>
      <c r="BH67" s="14"/>
      <c r="BI67" s="14"/>
      <c r="BJ67" s="14"/>
    </row>
    <row r="68" spans="1:62" s="12" customFormat="1" ht="19.5" thickBot="1" x14ac:dyDescent="0.35">
      <c r="A68" s="10"/>
      <c r="D68" s="101"/>
      <c r="L68" s="364" t="s">
        <v>59</v>
      </c>
      <c r="M68" s="365"/>
      <c r="N68" s="365"/>
      <c r="O68" s="365"/>
      <c r="P68" s="366" t="s">
        <v>60</v>
      </c>
      <c r="Q68" s="367"/>
      <c r="R68" s="367"/>
      <c r="S68" s="367"/>
      <c r="T68" s="367"/>
      <c r="U68" s="367"/>
      <c r="V68" s="367"/>
      <c r="W68" s="367"/>
      <c r="X68" s="367"/>
      <c r="Y68" s="367"/>
      <c r="Z68" s="367"/>
      <c r="AA68" s="367"/>
      <c r="AB68" s="367"/>
      <c r="AC68" s="367"/>
      <c r="AD68" s="367"/>
      <c r="AE68" s="367"/>
      <c r="AF68" s="367"/>
      <c r="AG68" s="367"/>
      <c r="AH68" s="367"/>
      <c r="AI68" s="367"/>
      <c r="AJ68" s="367"/>
      <c r="AK68" s="367"/>
      <c r="AL68" s="367"/>
      <c r="AM68" s="367"/>
      <c r="AN68" s="367"/>
      <c r="AO68" s="367"/>
      <c r="AP68" s="367"/>
      <c r="AQ68" s="367"/>
      <c r="AR68" s="367"/>
      <c r="AS68" s="367"/>
      <c r="AT68" s="367"/>
      <c r="AU68" s="367"/>
      <c r="AV68" s="367"/>
      <c r="AW68" s="368"/>
      <c r="AX68" s="13"/>
      <c r="AY68" s="13"/>
      <c r="AZ68" s="14"/>
      <c r="BA68" s="14"/>
      <c r="BB68" s="14"/>
      <c r="BC68" s="14"/>
      <c r="BD68" s="14"/>
      <c r="BE68" s="14"/>
      <c r="BF68" s="14"/>
      <c r="BG68" s="14"/>
      <c r="BH68" s="14"/>
      <c r="BI68" s="14"/>
      <c r="BJ68" s="14"/>
    </row>
    <row r="69" spans="1:62" s="12" customFormat="1" ht="15" customHeight="1" x14ac:dyDescent="0.25">
      <c r="A69" s="10"/>
      <c r="D69" s="101"/>
      <c r="L69" s="311" t="s">
        <v>56</v>
      </c>
      <c r="M69" s="312"/>
      <c r="N69" s="312"/>
      <c r="O69" s="313"/>
      <c r="P69" s="20">
        <f t="shared" ref="P69:AW69" si="108">COUNTIF(P4:P64,"N")</f>
        <v>0</v>
      </c>
      <c r="Q69" s="21">
        <f t="shared" si="108"/>
        <v>25</v>
      </c>
      <c r="R69" s="22">
        <f t="shared" si="108"/>
        <v>0</v>
      </c>
      <c r="S69" s="22">
        <f t="shared" si="108"/>
        <v>0</v>
      </c>
      <c r="T69" s="22">
        <f t="shared" si="108"/>
        <v>0</v>
      </c>
      <c r="U69" s="22">
        <f t="shared" si="108"/>
        <v>0</v>
      </c>
      <c r="V69" s="22">
        <f t="shared" si="108"/>
        <v>0</v>
      </c>
      <c r="W69" s="22">
        <f t="shared" si="108"/>
        <v>0</v>
      </c>
      <c r="X69" s="22">
        <f t="shared" si="108"/>
        <v>0</v>
      </c>
      <c r="Y69" s="22">
        <f t="shared" si="108"/>
        <v>0</v>
      </c>
      <c r="Z69" s="22">
        <f t="shared" si="108"/>
        <v>0</v>
      </c>
      <c r="AA69" s="22">
        <f t="shared" si="108"/>
        <v>0</v>
      </c>
      <c r="AB69" s="22">
        <f t="shared" si="108"/>
        <v>0</v>
      </c>
      <c r="AC69" s="22">
        <f t="shared" si="108"/>
        <v>0</v>
      </c>
      <c r="AD69" s="22">
        <f t="shared" si="108"/>
        <v>0</v>
      </c>
      <c r="AE69" s="22">
        <f t="shared" si="108"/>
        <v>0</v>
      </c>
      <c r="AF69" s="22">
        <f t="shared" si="108"/>
        <v>0</v>
      </c>
      <c r="AG69" s="22">
        <f t="shared" si="108"/>
        <v>0</v>
      </c>
      <c r="AH69" s="22">
        <f t="shared" si="108"/>
        <v>0</v>
      </c>
      <c r="AI69" s="22">
        <f t="shared" si="108"/>
        <v>0</v>
      </c>
      <c r="AJ69" s="22">
        <f t="shared" si="108"/>
        <v>0</v>
      </c>
      <c r="AK69" s="22">
        <f t="shared" si="108"/>
        <v>0</v>
      </c>
      <c r="AL69" s="22">
        <f t="shared" si="108"/>
        <v>0</v>
      </c>
      <c r="AM69" s="22">
        <f t="shared" si="108"/>
        <v>0</v>
      </c>
      <c r="AN69" s="22">
        <f t="shared" si="108"/>
        <v>0</v>
      </c>
      <c r="AO69" s="22">
        <f t="shared" si="108"/>
        <v>0</v>
      </c>
      <c r="AP69" s="22">
        <f t="shared" si="108"/>
        <v>0</v>
      </c>
      <c r="AQ69" s="22">
        <f t="shared" si="108"/>
        <v>0</v>
      </c>
      <c r="AR69" s="22">
        <f t="shared" si="108"/>
        <v>0</v>
      </c>
      <c r="AS69" s="22">
        <f t="shared" si="108"/>
        <v>0</v>
      </c>
      <c r="AT69" s="22">
        <f t="shared" si="108"/>
        <v>0</v>
      </c>
      <c r="AU69" s="22">
        <f t="shared" si="108"/>
        <v>0</v>
      </c>
      <c r="AV69" s="22">
        <f t="shared" si="108"/>
        <v>0</v>
      </c>
      <c r="AW69" s="23">
        <f t="shared" si="108"/>
        <v>0</v>
      </c>
      <c r="AX69" s="14"/>
      <c r="AY69" s="13"/>
      <c r="AZ69" s="14"/>
      <c r="BA69" s="14"/>
      <c r="BB69" s="14"/>
      <c r="BC69" s="14"/>
      <c r="BD69" s="14"/>
      <c r="BE69" s="14"/>
      <c r="BF69" s="14"/>
      <c r="BG69" s="14"/>
      <c r="BH69" s="14"/>
      <c r="BI69" s="14"/>
      <c r="BJ69" s="14"/>
    </row>
    <row r="70" spans="1:62" s="12" customFormat="1" ht="15" customHeight="1" x14ac:dyDescent="0.25">
      <c r="A70" s="10"/>
      <c r="D70" s="102"/>
      <c r="E70" s="10"/>
      <c r="F70" s="10"/>
      <c r="G70" s="10"/>
      <c r="H70" s="10"/>
      <c r="I70" s="10"/>
      <c r="J70" s="10"/>
      <c r="K70" s="10"/>
      <c r="L70" s="304" t="s">
        <v>36</v>
      </c>
      <c r="M70" s="305"/>
      <c r="N70" s="305"/>
      <c r="O70" s="306"/>
      <c r="P70" s="24">
        <f t="shared" ref="P70:AW70" si="109">COUNTIF(P4:P64,"A")</f>
        <v>0</v>
      </c>
      <c r="Q70" s="7">
        <f t="shared" si="109"/>
        <v>0</v>
      </c>
      <c r="R70" s="7">
        <f t="shared" si="109"/>
        <v>25</v>
      </c>
      <c r="S70" s="7">
        <f t="shared" si="109"/>
        <v>0</v>
      </c>
      <c r="T70" s="7">
        <f t="shared" si="109"/>
        <v>0</v>
      </c>
      <c r="U70" s="7">
        <f t="shared" si="109"/>
        <v>0</v>
      </c>
      <c r="V70" s="7">
        <f t="shared" si="109"/>
        <v>0</v>
      </c>
      <c r="W70" s="7">
        <f t="shared" si="109"/>
        <v>0</v>
      </c>
      <c r="X70" s="7">
        <f t="shared" si="109"/>
        <v>0</v>
      </c>
      <c r="Y70" s="7">
        <f t="shared" si="109"/>
        <v>0</v>
      </c>
      <c r="Z70" s="7">
        <f t="shared" si="109"/>
        <v>0</v>
      </c>
      <c r="AA70" s="7">
        <f t="shared" si="109"/>
        <v>0</v>
      </c>
      <c r="AB70" s="7">
        <f t="shared" si="109"/>
        <v>0</v>
      </c>
      <c r="AC70" s="7">
        <f t="shared" si="109"/>
        <v>0</v>
      </c>
      <c r="AD70" s="7">
        <f t="shared" si="109"/>
        <v>0</v>
      </c>
      <c r="AE70" s="7">
        <f t="shared" si="109"/>
        <v>0</v>
      </c>
      <c r="AF70" s="7">
        <f t="shared" si="109"/>
        <v>0</v>
      </c>
      <c r="AG70" s="7">
        <f t="shared" si="109"/>
        <v>0</v>
      </c>
      <c r="AH70" s="7">
        <f t="shared" si="109"/>
        <v>0</v>
      </c>
      <c r="AI70" s="7">
        <f t="shared" si="109"/>
        <v>0</v>
      </c>
      <c r="AJ70" s="7">
        <f t="shared" si="109"/>
        <v>0</v>
      </c>
      <c r="AK70" s="7">
        <f t="shared" si="109"/>
        <v>0</v>
      </c>
      <c r="AL70" s="7">
        <f t="shared" si="109"/>
        <v>0</v>
      </c>
      <c r="AM70" s="7">
        <f t="shared" si="109"/>
        <v>0</v>
      </c>
      <c r="AN70" s="7">
        <f t="shared" si="109"/>
        <v>0</v>
      </c>
      <c r="AO70" s="7">
        <f t="shared" si="109"/>
        <v>0</v>
      </c>
      <c r="AP70" s="7">
        <f t="shared" si="109"/>
        <v>0</v>
      </c>
      <c r="AQ70" s="7">
        <f t="shared" si="109"/>
        <v>0</v>
      </c>
      <c r="AR70" s="7">
        <f t="shared" si="109"/>
        <v>0</v>
      </c>
      <c r="AS70" s="7">
        <f t="shared" si="109"/>
        <v>0</v>
      </c>
      <c r="AT70" s="7">
        <f t="shared" si="109"/>
        <v>0</v>
      </c>
      <c r="AU70" s="7">
        <f t="shared" si="109"/>
        <v>0</v>
      </c>
      <c r="AV70" s="7">
        <f t="shared" si="109"/>
        <v>0</v>
      </c>
      <c r="AW70" s="8">
        <f t="shared" si="109"/>
        <v>0</v>
      </c>
      <c r="AX70" s="15"/>
      <c r="AY70" s="13"/>
      <c r="AZ70" s="14"/>
      <c r="BA70" s="14"/>
      <c r="BB70" s="14"/>
      <c r="BC70" s="14"/>
      <c r="BD70" s="14"/>
      <c r="BE70" s="14"/>
      <c r="BF70" s="14"/>
      <c r="BG70" s="14"/>
      <c r="BH70" s="14"/>
      <c r="BI70" s="14"/>
      <c r="BJ70" s="14"/>
    </row>
    <row r="71" spans="1:62" ht="15" customHeight="1" x14ac:dyDescent="0.25">
      <c r="L71" s="307" t="s">
        <v>37</v>
      </c>
      <c r="M71" s="305"/>
      <c r="N71" s="305"/>
      <c r="O71" s="306"/>
      <c r="P71" s="24">
        <f t="shared" ref="P71:AW71" si="110">COUNTIF(P4:P64,"C")</f>
        <v>0</v>
      </c>
      <c r="Q71" s="7">
        <f t="shared" si="110"/>
        <v>0</v>
      </c>
      <c r="R71" s="7">
        <f t="shared" si="110"/>
        <v>0</v>
      </c>
      <c r="S71" s="7">
        <f t="shared" si="110"/>
        <v>25</v>
      </c>
      <c r="T71" s="7">
        <f t="shared" si="110"/>
        <v>0</v>
      </c>
      <c r="U71" s="7">
        <f t="shared" si="110"/>
        <v>0</v>
      </c>
      <c r="V71" s="7">
        <f t="shared" si="110"/>
        <v>0</v>
      </c>
      <c r="W71" s="7">
        <f t="shared" si="110"/>
        <v>0</v>
      </c>
      <c r="X71" s="7">
        <f t="shared" si="110"/>
        <v>0</v>
      </c>
      <c r="Y71" s="7">
        <f t="shared" si="110"/>
        <v>0</v>
      </c>
      <c r="Z71" s="7">
        <f t="shared" si="110"/>
        <v>0</v>
      </c>
      <c r="AA71" s="7">
        <f t="shared" si="110"/>
        <v>0</v>
      </c>
      <c r="AB71" s="7">
        <f t="shared" si="110"/>
        <v>0</v>
      </c>
      <c r="AC71" s="7">
        <f t="shared" si="110"/>
        <v>0</v>
      </c>
      <c r="AD71" s="7">
        <f t="shared" si="110"/>
        <v>0</v>
      </c>
      <c r="AE71" s="7">
        <f t="shared" si="110"/>
        <v>0</v>
      </c>
      <c r="AF71" s="7">
        <f t="shared" si="110"/>
        <v>0</v>
      </c>
      <c r="AG71" s="7">
        <f t="shared" si="110"/>
        <v>0</v>
      </c>
      <c r="AH71" s="7">
        <f t="shared" si="110"/>
        <v>0</v>
      </c>
      <c r="AI71" s="7">
        <f t="shared" si="110"/>
        <v>0</v>
      </c>
      <c r="AJ71" s="7">
        <f t="shared" si="110"/>
        <v>0</v>
      </c>
      <c r="AK71" s="7">
        <f t="shared" si="110"/>
        <v>0</v>
      </c>
      <c r="AL71" s="7">
        <f t="shared" si="110"/>
        <v>0</v>
      </c>
      <c r="AM71" s="7">
        <f t="shared" si="110"/>
        <v>0</v>
      </c>
      <c r="AN71" s="7">
        <f t="shared" si="110"/>
        <v>0</v>
      </c>
      <c r="AO71" s="7">
        <f t="shared" si="110"/>
        <v>0</v>
      </c>
      <c r="AP71" s="7">
        <f t="shared" si="110"/>
        <v>0</v>
      </c>
      <c r="AQ71" s="7">
        <f t="shared" si="110"/>
        <v>0</v>
      </c>
      <c r="AR71" s="7">
        <f t="shared" si="110"/>
        <v>0</v>
      </c>
      <c r="AS71" s="7">
        <f t="shared" si="110"/>
        <v>0</v>
      </c>
      <c r="AT71" s="7">
        <f t="shared" si="110"/>
        <v>0</v>
      </c>
      <c r="AU71" s="7">
        <f t="shared" si="110"/>
        <v>0</v>
      </c>
      <c r="AV71" s="7">
        <f t="shared" si="110"/>
        <v>0</v>
      </c>
      <c r="AW71" s="8">
        <f t="shared" si="110"/>
        <v>0</v>
      </c>
      <c r="AY71" s="13"/>
      <c r="AZ71" s="283"/>
      <c r="BA71" s="283"/>
      <c r="BB71" s="283"/>
      <c r="BC71" s="283"/>
      <c r="BD71" s="283"/>
      <c r="BE71" s="283"/>
      <c r="BF71" s="283"/>
      <c r="BG71" s="283"/>
      <c r="BH71" s="283"/>
      <c r="BI71" s="283"/>
      <c r="BJ71" s="283"/>
    </row>
    <row r="72" spans="1:62" ht="15" customHeight="1" x14ac:dyDescent="0.25">
      <c r="L72" s="308" t="s">
        <v>308</v>
      </c>
      <c r="M72" s="305"/>
      <c r="N72" s="305"/>
      <c r="O72" s="306"/>
      <c r="P72" s="24">
        <f t="shared" ref="P72:AW72" si="111">COUNTIF(P4:P64,"E")</f>
        <v>0</v>
      </c>
      <c r="Q72" s="7">
        <f t="shared" si="111"/>
        <v>0</v>
      </c>
      <c r="R72" s="7">
        <f t="shared" si="111"/>
        <v>0</v>
      </c>
      <c r="S72" s="7">
        <f t="shared" si="111"/>
        <v>0</v>
      </c>
      <c r="T72" s="7">
        <f t="shared" si="111"/>
        <v>25</v>
      </c>
      <c r="U72" s="7">
        <f t="shared" si="111"/>
        <v>0</v>
      </c>
      <c r="V72" s="7">
        <f t="shared" si="111"/>
        <v>25</v>
      </c>
      <c r="W72" s="7">
        <f t="shared" si="111"/>
        <v>0</v>
      </c>
      <c r="X72" s="7">
        <f t="shared" si="111"/>
        <v>0</v>
      </c>
      <c r="Y72" s="7">
        <f t="shared" si="111"/>
        <v>0</v>
      </c>
      <c r="Z72" s="7">
        <f t="shared" si="111"/>
        <v>0</v>
      </c>
      <c r="AA72" s="7">
        <f t="shared" si="111"/>
        <v>0</v>
      </c>
      <c r="AB72" s="7">
        <f t="shared" si="111"/>
        <v>0</v>
      </c>
      <c r="AC72" s="7">
        <f t="shared" si="111"/>
        <v>0</v>
      </c>
      <c r="AD72" s="7">
        <f t="shared" si="111"/>
        <v>0</v>
      </c>
      <c r="AE72" s="7">
        <f t="shared" si="111"/>
        <v>0</v>
      </c>
      <c r="AF72" s="7">
        <f t="shared" si="111"/>
        <v>0</v>
      </c>
      <c r="AG72" s="7">
        <f t="shared" si="111"/>
        <v>0</v>
      </c>
      <c r="AH72" s="7">
        <f t="shared" si="111"/>
        <v>0</v>
      </c>
      <c r="AI72" s="7">
        <f t="shared" si="111"/>
        <v>0</v>
      </c>
      <c r="AJ72" s="7">
        <f t="shared" si="111"/>
        <v>0</v>
      </c>
      <c r="AK72" s="7">
        <f t="shared" si="111"/>
        <v>0</v>
      </c>
      <c r="AL72" s="7">
        <f t="shared" si="111"/>
        <v>0</v>
      </c>
      <c r="AM72" s="7">
        <f t="shared" si="111"/>
        <v>0</v>
      </c>
      <c r="AN72" s="7">
        <f t="shared" si="111"/>
        <v>0</v>
      </c>
      <c r="AO72" s="7">
        <f t="shared" si="111"/>
        <v>0</v>
      </c>
      <c r="AP72" s="7">
        <f t="shared" si="111"/>
        <v>0</v>
      </c>
      <c r="AQ72" s="7">
        <f t="shared" si="111"/>
        <v>0</v>
      </c>
      <c r="AR72" s="7">
        <f t="shared" si="111"/>
        <v>0</v>
      </c>
      <c r="AS72" s="7">
        <f t="shared" si="111"/>
        <v>0</v>
      </c>
      <c r="AT72" s="7">
        <f t="shared" si="111"/>
        <v>0</v>
      </c>
      <c r="AU72" s="7">
        <f t="shared" si="111"/>
        <v>0</v>
      </c>
      <c r="AV72" s="7">
        <f t="shared" si="111"/>
        <v>0</v>
      </c>
      <c r="AW72" s="8">
        <f t="shared" si="111"/>
        <v>0</v>
      </c>
      <c r="AY72" s="13"/>
      <c r="AZ72" s="283"/>
      <c r="BA72" s="283"/>
      <c r="BB72" s="283"/>
      <c r="BC72" s="283"/>
      <c r="BD72" s="283"/>
      <c r="BE72" s="283"/>
      <c r="BF72" s="283"/>
      <c r="BG72" s="283"/>
      <c r="BH72" s="283"/>
      <c r="BI72" s="283"/>
      <c r="BJ72" s="283"/>
    </row>
    <row r="73" spans="1:62" ht="15" customHeight="1" thickBot="1" x14ac:dyDescent="0.3">
      <c r="L73" s="309" t="s">
        <v>309</v>
      </c>
      <c r="M73" s="305"/>
      <c r="N73" s="305"/>
      <c r="O73" s="306"/>
      <c r="P73" s="25">
        <f t="shared" ref="P73:AW73" si="112">COUNTIF(P5:P66,"B")</f>
        <v>25</v>
      </c>
      <c r="Q73" s="26">
        <f t="shared" si="112"/>
        <v>0</v>
      </c>
      <c r="R73" s="26">
        <f t="shared" si="112"/>
        <v>0</v>
      </c>
      <c r="S73" s="26">
        <f t="shared" si="112"/>
        <v>0</v>
      </c>
      <c r="T73" s="26">
        <f t="shared" si="112"/>
        <v>0</v>
      </c>
      <c r="U73" s="26">
        <f t="shared" si="112"/>
        <v>25</v>
      </c>
      <c r="V73" s="26">
        <f t="shared" si="112"/>
        <v>0</v>
      </c>
      <c r="W73" s="26">
        <f t="shared" si="112"/>
        <v>0</v>
      </c>
      <c r="X73" s="26">
        <f t="shared" si="112"/>
        <v>0</v>
      </c>
      <c r="Y73" s="26">
        <f t="shared" si="112"/>
        <v>0</v>
      </c>
      <c r="Z73" s="26">
        <f t="shared" si="112"/>
        <v>0</v>
      </c>
      <c r="AA73" s="26">
        <f t="shared" si="112"/>
        <v>0</v>
      </c>
      <c r="AB73" s="26">
        <f t="shared" si="112"/>
        <v>0</v>
      </c>
      <c r="AC73" s="26">
        <f t="shared" si="112"/>
        <v>0</v>
      </c>
      <c r="AD73" s="26">
        <f t="shared" si="112"/>
        <v>0</v>
      </c>
      <c r="AE73" s="26">
        <f t="shared" si="112"/>
        <v>0</v>
      </c>
      <c r="AF73" s="26">
        <f t="shared" si="112"/>
        <v>0</v>
      </c>
      <c r="AG73" s="26">
        <f t="shared" si="112"/>
        <v>0</v>
      </c>
      <c r="AH73" s="26">
        <f t="shared" si="112"/>
        <v>0</v>
      </c>
      <c r="AI73" s="26">
        <f t="shared" si="112"/>
        <v>0</v>
      </c>
      <c r="AJ73" s="26">
        <f t="shared" si="112"/>
        <v>0</v>
      </c>
      <c r="AK73" s="26">
        <f t="shared" si="112"/>
        <v>0</v>
      </c>
      <c r="AL73" s="26">
        <f t="shared" si="112"/>
        <v>0</v>
      </c>
      <c r="AM73" s="26">
        <f t="shared" si="112"/>
        <v>0</v>
      </c>
      <c r="AN73" s="26">
        <f t="shared" si="112"/>
        <v>0</v>
      </c>
      <c r="AO73" s="26">
        <f t="shared" si="112"/>
        <v>0</v>
      </c>
      <c r="AP73" s="26">
        <f t="shared" si="112"/>
        <v>0</v>
      </c>
      <c r="AQ73" s="26">
        <f t="shared" si="112"/>
        <v>0</v>
      </c>
      <c r="AR73" s="26">
        <f t="shared" si="112"/>
        <v>0</v>
      </c>
      <c r="AS73" s="26">
        <f t="shared" si="112"/>
        <v>0</v>
      </c>
      <c r="AT73" s="26">
        <f t="shared" si="112"/>
        <v>0</v>
      </c>
      <c r="AU73" s="26">
        <f t="shared" si="112"/>
        <v>0</v>
      </c>
      <c r="AV73" s="26">
        <f t="shared" si="112"/>
        <v>0</v>
      </c>
      <c r="AW73" s="27">
        <f t="shared" si="112"/>
        <v>0</v>
      </c>
      <c r="AY73" s="13"/>
      <c r="AZ73" s="283"/>
      <c r="BA73" s="283"/>
      <c r="BB73" s="283"/>
      <c r="BC73" s="283"/>
      <c r="BD73" s="283"/>
      <c r="BE73" s="283"/>
      <c r="BF73" s="283"/>
      <c r="BG73" s="283"/>
      <c r="BH73" s="283"/>
      <c r="BI73" s="283"/>
      <c r="BJ73" s="283"/>
    </row>
    <row r="74" spans="1:62" ht="15" customHeight="1" x14ac:dyDescent="0.3">
      <c r="D74" s="300" t="s">
        <v>50</v>
      </c>
      <c r="E74" s="300"/>
      <c r="F74" s="300"/>
      <c r="G74" s="300"/>
      <c r="H74" s="300"/>
      <c r="I74" s="300"/>
      <c r="J74" s="300"/>
      <c r="K74" s="301"/>
      <c r="L74" s="50"/>
      <c r="M74" s="51"/>
      <c r="N74" s="310" t="s">
        <v>39</v>
      </c>
      <c r="O74" s="310"/>
      <c r="P74" s="103">
        <f>SUM(P72:P73)</f>
        <v>25</v>
      </c>
      <c r="Q74" s="104">
        <f>SUM(Q72:Q73)</f>
        <v>0</v>
      </c>
      <c r="R74" s="104">
        <f>SUM(R72:R73)</f>
        <v>0</v>
      </c>
      <c r="S74" s="104">
        <f>SUM(S72:S73)</f>
        <v>0</v>
      </c>
      <c r="T74" s="104">
        <f t="shared" ref="T74:AW74" si="113">SUM(T72:T73)</f>
        <v>25</v>
      </c>
      <c r="U74" s="104">
        <f t="shared" si="113"/>
        <v>25</v>
      </c>
      <c r="V74" s="104">
        <f t="shared" si="113"/>
        <v>25</v>
      </c>
      <c r="W74" s="104">
        <f t="shared" si="113"/>
        <v>0</v>
      </c>
      <c r="X74" s="104">
        <f t="shared" si="113"/>
        <v>0</v>
      </c>
      <c r="Y74" s="104">
        <f t="shared" si="113"/>
        <v>0</v>
      </c>
      <c r="Z74" s="104">
        <f t="shared" si="113"/>
        <v>0</v>
      </c>
      <c r="AA74" s="104">
        <f t="shared" si="113"/>
        <v>0</v>
      </c>
      <c r="AB74" s="104">
        <f t="shared" si="113"/>
        <v>0</v>
      </c>
      <c r="AC74" s="104">
        <f t="shared" si="113"/>
        <v>0</v>
      </c>
      <c r="AD74" s="104">
        <f t="shared" si="113"/>
        <v>0</v>
      </c>
      <c r="AE74" s="104">
        <f t="shared" si="113"/>
        <v>0</v>
      </c>
      <c r="AF74" s="104">
        <f t="shared" si="113"/>
        <v>0</v>
      </c>
      <c r="AG74" s="104">
        <f t="shared" si="113"/>
        <v>0</v>
      </c>
      <c r="AH74" s="104">
        <f t="shared" si="113"/>
        <v>0</v>
      </c>
      <c r="AI74" s="104">
        <f t="shared" si="113"/>
        <v>0</v>
      </c>
      <c r="AJ74" s="104">
        <f t="shared" si="113"/>
        <v>0</v>
      </c>
      <c r="AK74" s="104">
        <f t="shared" si="113"/>
        <v>0</v>
      </c>
      <c r="AL74" s="104">
        <f t="shared" si="113"/>
        <v>0</v>
      </c>
      <c r="AM74" s="104">
        <f t="shared" si="113"/>
        <v>0</v>
      </c>
      <c r="AN74" s="104">
        <f t="shared" si="113"/>
        <v>0</v>
      </c>
      <c r="AO74" s="104">
        <f t="shared" si="113"/>
        <v>0</v>
      </c>
      <c r="AP74" s="104">
        <f t="shared" si="113"/>
        <v>0</v>
      </c>
      <c r="AQ74" s="104">
        <f t="shared" si="113"/>
        <v>0</v>
      </c>
      <c r="AR74" s="104">
        <f t="shared" si="113"/>
        <v>0</v>
      </c>
      <c r="AS74" s="104">
        <f t="shared" si="113"/>
        <v>0</v>
      </c>
      <c r="AT74" s="104">
        <f t="shared" si="113"/>
        <v>0</v>
      </c>
      <c r="AU74" s="104">
        <f t="shared" si="113"/>
        <v>0</v>
      </c>
      <c r="AV74" s="104">
        <f t="shared" si="113"/>
        <v>0</v>
      </c>
      <c r="AW74" s="105">
        <f t="shared" si="113"/>
        <v>0</v>
      </c>
      <c r="AY74" s="13"/>
      <c r="AZ74" s="283"/>
      <c r="BA74" s="283"/>
      <c r="BB74" s="283"/>
      <c r="BC74" s="283"/>
      <c r="BD74" s="283"/>
      <c r="BE74" s="283"/>
      <c r="BF74" s="283"/>
      <c r="BG74" s="283"/>
      <c r="BH74" s="283"/>
      <c r="BI74" s="283"/>
      <c r="BJ74" s="283"/>
    </row>
    <row r="75" spans="1:62" ht="22.5" customHeight="1" thickBot="1" x14ac:dyDescent="0.35">
      <c r="D75" s="302" t="s">
        <v>51</v>
      </c>
      <c r="E75" s="302"/>
      <c r="F75" s="302"/>
      <c r="G75" s="302"/>
      <c r="H75" s="302"/>
      <c r="I75" s="302"/>
      <c r="J75" s="302"/>
      <c r="K75" s="303"/>
      <c r="L75" s="52"/>
      <c r="M75" s="51"/>
      <c r="N75" s="310" t="s">
        <v>40</v>
      </c>
      <c r="O75" s="310"/>
      <c r="P75" s="106">
        <f>SUM(P74/P76)</f>
        <v>1</v>
      </c>
      <c r="Q75" s="107">
        <f>SUM(Q74/Q76)</f>
        <v>0</v>
      </c>
      <c r="R75" s="107">
        <f>SUM(R74/R76)</f>
        <v>0</v>
      </c>
      <c r="S75" s="107">
        <f t="shared" ref="S75:AW75" si="114">SUM(S74/S76)</f>
        <v>0</v>
      </c>
      <c r="T75" s="107">
        <f t="shared" si="114"/>
        <v>1</v>
      </c>
      <c r="U75" s="107">
        <f t="shared" si="114"/>
        <v>1</v>
      </c>
      <c r="V75" s="107">
        <f t="shared" si="114"/>
        <v>1</v>
      </c>
      <c r="W75" s="107" t="e">
        <f t="shared" si="114"/>
        <v>#DIV/0!</v>
      </c>
      <c r="X75" s="107" t="e">
        <f t="shared" si="114"/>
        <v>#DIV/0!</v>
      </c>
      <c r="Y75" s="107" t="e">
        <f t="shared" si="114"/>
        <v>#DIV/0!</v>
      </c>
      <c r="Z75" s="107" t="e">
        <f t="shared" si="114"/>
        <v>#DIV/0!</v>
      </c>
      <c r="AA75" s="107" t="e">
        <f t="shared" si="114"/>
        <v>#DIV/0!</v>
      </c>
      <c r="AB75" s="107" t="e">
        <f t="shared" si="114"/>
        <v>#DIV/0!</v>
      </c>
      <c r="AC75" s="107" t="e">
        <f t="shared" si="114"/>
        <v>#DIV/0!</v>
      </c>
      <c r="AD75" s="107" t="e">
        <f t="shared" si="114"/>
        <v>#DIV/0!</v>
      </c>
      <c r="AE75" s="107" t="e">
        <f t="shared" si="114"/>
        <v>#DIV/0!</v>
      </c>
      <c r="AF75" s="107" t="e">
        <f t="shared" si="114"/>
        <v>#DIV/0!</v>
      </c>
      <c r="AG75" s="107" t="e">
        <f t="shared" si="114"/>
        <v>#DIV/0!</v>
      </c>
      <c r="AH75" s="107" t="e">
        <f t="shared" si="114"/>
        <v>#DIV/0!</v>
      </c>
      <c r="AI75" s="107" t="e">
        <f t="shared" si="114"/>
        <v>#DIV/0!</v>
      </c>
      <c r="AJ75" s="107" t="e">
        <f t="shared" si="114"/>
        <v>#DIV/0!</v>
      </c>
      <c r="AK75" s="107" t="e">
        <f t="shared" si="114"/>
        <v>#DIV/0!</v>
      </c>
      <c r="AL75" s="107" t="e">
        <f t="shared" si="114"/>
        <v>#DIV/0!</v>
      </c>
      <c r="AM75" s="107" t="e">
        <f t="shared" si="114"/>
        <v>#DIV/0!</v>
      </c>
      <c r="AN75" s="107" t="e">
        <f t="shared" si="114"/>
        <v>#DIV/0!</v>
      </c>
      <c r="AO75" s="107" t="e">
        <f t="shared" si="114"/>
        <v>#DIV/0!</v>
      </c>
      <c r="AP75" s="107" t="e">
        <f t="shared" si="114"/>
        <v>#DIV/0!</v>
      </c>
      <c r="AQ75" s="107" t="e">
        <f t="shared" si="114"/>
        <v>#DIV/0!</v>
      </c>
      <c r="AR75" s="107" t="e">
        <f t="shared" si="114"/>
        <v>#DIV/0!</v>
      </c>
      <c r="AS75" s="107" t="e">
        <f t="shared" si="114"/>
        <v>#DIV/0!</v>
      </c>
      <c r="AT75" s="107" t="e">
        <f t="shared" si="114"/>
        <v>#DIV/0!</v>
      </c>
      <c r="AU75" s="107" t="e">
        <f t="shared" si="114"/>
        <v>#DIV/0!</v>
      </c>
      <c r="AV75" s="107" t="e">
        <f t="shared" si="114"/>
        <v>#DIV/0!</v>
      </c>
      <c r="AW75" s="108" t="e">
        <f t="shared" si="114"/>
        <v>#DIV/0!</v>
      </c>
      <c r="AY75" s="13"/>
      <c r="AZ75" s="283"/>
      <c r="BA75" s="283"/>
      <c r="BB75" s="283"/>
      <c r="BC75" s="283"/>
      <c r="BD75" s="283"/>
      <c r="BE75" s="283"/>
      <c r="BF75" s="283"/>
      <c r="BG75" s="283"/>
      <c r="BH75" s="283"/>
      <c r="BI75" s="283"/>
      <c r="BJ75" s="283"/>
    </row>
    <row r="76" spans="1:62" ht="19.5" thickBot="1" x14ac:dyDescent="0.35">
      <c r="L76" s="53"/>
      <c r="M76" s="54"/>
      <c r="N76" s="298" t="s">
        <v>41</v>
      </c>
      <c r="O76" s="298" t="s">
        <v>41</v>
      </c>
      <c r="P76" s="55">
        <f>SUM(P69:P73)</f>
        <v>25</v>
      </c>
      <c r="Q76" s="56">
        <f t="shared" ref="Q76:AW76" si="115">SUM(Q69:Q73)</f>
        <v>25</v>
      </c>
      <c r="R76" s="56">
        <f t="shared" si="115"/>
        <v>25</v>
      </c>
      <c r="S76" s="56">
        <f t="shared" si="115"/>
        <v>25</v>
      </c>
      <c r="T76" s="56">
        <f t="shared" si="115"/>
        <v>25</v>
      </c>
      <c r="U76" s="56">
        <f t="shared" si="115"/>
        <v>25</v>
      </c>
      <c r="V76" s="56">
        <f t="shared" si="115"/>
        <v>25</v>
      </c>
      <c r="W76" s="56">
        <f t="shared" si="115"/>
        <v>0</v>
      </c>
      <c r="X76" s="56">
        <f t="shared" si="115"/>
        <v>0</v>
      </c>
      <c r="Y76" s="56">
        <f t="shared" si="115"/>
        <v>0</v>
      </c>
      <c r="Z76" s="56">
        <f t="shared" si="115"/>
        <v>0</v>
      </c>
      <c r="AA76" s="56">
        <f t="shared" si="115"/>
        <v>0</v>
      </c>
      <c r="AB76" s="56">
        <f t="shared" si="115"/>
        <v>0</v>
      </c>
      <c r="AC76" s="56">
        <f t="shared" si="115"/>
        <v>0</v>
      </c>
      <c r="AD76" s="56">
        <f t="shared" si="115"/>
        <v>0</v>
      </c>
      <c r="AE76" s="56">
        <f t="shared" si="115"/>
        <v>0</v>
      </c>
      <c r="AF76" s="56">
        <f t="shared" si="115"/>
        <v>0</v>
      </c>
      <c r="AG76" s="56">
        <f t="shared" si="115"/>
        <v>0</v>
      </c>
      <c r="AH76" s="56">
        <f t="shared" si="115"/>
        <v>0</v>
      </c>
      <c r="AI76" s="56">
        <f t="shared" si="115"/>
        <v>0</v>
      </c>
      <c r="AJ76" s="56">
        <f t="shared" si="115"/>
        <v>0</v>
      </c>
      <c r="AK76" s="56">
        <f t="shared" si="115"/>
        <v>0</v>
      </c>
      <c r="AL76" s="56">
        <f t="shared" si="115"/>
        <v>0</v>
      </c>
      <c r="AM76" s="56">
        <f t="shared" si="115"/>
        <v>0</v>
      </c>
      <c r="AN76" s="56">
        <f t="shared" si="115"/>
        <v>0</v>
      </c>
      <c r="AO76" s="56">
        <f t="shared" si="115"/>
        <v>0</v>
      </c>
      <c r="AP76" s="56">
        <f t="shared" si="115"/>
        <v>0</v>
      </c>
      <c r="AQ76" s="56">
        <f t="shared" si="115"/>
        <v>0</v>
      </c>
      <c r="AR76" s="56">
        <f t="shared" si="115"/>
        <v>0</v>
      </c>
      <c r="AS76" s="56">
        <f t="shared" si="115"/>
        <v>0</v>
      </c>
      <c r="AT76" s="56">
        <f t="shared" si="115"/>
        <v>0</v>
      </c>
      <c r="AU76" s="56">
        <f t="shared" si="115"/>
        <v>0</v>
      </c>
      <c r="AV76" s="56">
        <f t="shared" si="115"/>
        <v>0</v>
      </c>
      <c r="AW76" s="57">
        <f t="shared" si="115"/>
        <v>0</v>
      </c>
      <c r="AY76" s="13"/>
      <c r="AZ76" s="283"/>
      <c r="BA76" s="283"/>
      <c r="BB76" s="283"/>
      <c r="BC76" s="283"/>
      <c r="BD76" s="283"/>
      <c r="BE76" s="283"/>
      <c r="BF76" s="283"/>
      <c r="BG76" s="283"/>
      <c r="BH76" s="283"/>
      <c r="BI76" s="283"/>
      <c r="BJ76" s="283"/>
    </row>
    <row r="77" spans="1:62" x14ac:dyDescent="0.25">
      <c r="AY77" s="13"/>
      <c r="AZ77" s="283"/>
      <c r="BA77" s="283"/>
      <c r="BB77" s="283"/>
      <c r="BC77" s="283"/>
      <c r="BD77" s="283"/>
      <c r="BE77" s="283"/>
      <c r="BF77" s="283"/>
      <c r="BG77" s="283"/>
      <c r="BH77" s="283"/>
      <c r="BI77" s="283"/>
      <c r="BJ77" s="283"/>
    </row>
    <row r="78" spans="1:62" x14ac:dyDescent="0.25">
      <c r="AY78" s="13"/>
      <c r="AZ78" s="283"/>
      <c r="BA78" s="283"/>
      <c r="BB78" s="283"/>
      <c r="BC78" s="283"/>
      <c r="BD78" s="283"/>
      <c r="BE78" s="283"/>
      <c r="BF78" s="283"/>
      <c r="BG78" s="283"/>
      <c r="BH78" s="283"/>
      <c r="BI78" s="283"/>
      <c r="BJ78" s="283"/>
    </row>
    <row r="79" spans="1:62" x14ac:dyDescent="0.25">
      <c r="AY79" s="13"/>
      <c r="AZ79" s="283"/>
      <c r="BA79" s="283"/>
      <c r="BB79" s="283"/>
      <c r="BC79" s="283"/>
      <c r="BD79" s="283"/>
      <c r="BE79" s="283"/>
      <c r="BF79" s="283"/>
      <c r="BG79" s="283"/>
      <c r="BH79" s="283"/>
      <c r="BI79" s="283"/>
      <c r="BJ79" s="283"/>
    </row>
    <row r="80" spans="1:62" x14ac:dyDescent="0.25">
      <c r="AY80" s="13"/>
      <c r="AZ80" s="283"/>
      <c r="BA80" s="283"/>
      <c r="BB80" s="283"/>
      <c r="BC80" s="283"/>
      <c r="BD80" s="283"/>
      <c r="BE80" s="283"/>
      <c r="BF80" s="283"/>
      <c r="BG80" s="283"/>
      <c r="BH80" s="283"/>
      <c r="BI80" s="283"/>
      <c r="BJ80" s="283"/>
    </row>
    <row r="81" spans="51:62" x14ac:dyDescent="0.25">
      <c r="AY81" s="13"/>
      <c r="AZ81" s="283"/>
      <c r="BA81" s="283"/>
      <c r="BB81" s="283"/>
      <c r="BC81" s="283"/>
      <c r="BD81" s="283"/>
      <c r="BE81" s="283"/>
      <c r="BF81" s="283"/>
      <c r="BG81" s="283"/>
      <c r="BH81" s="283"/>
      <c r="BI81" s="283"/>
      <c r="BJ81" s="283"/>
    </row>
    <row r="82" spans="51:62" x14ac:dyDescent="0.25">
      <c r="AY82" s="13"/>
      <c r="AZ82" s="283"/>
      <c r="BA82" s="283"/>
      <c r="BB82" s="283"/>
      <c r="BC82" s="283"/>
      <c r="BD82" s="283"/>
      <c r="BE82" s="283"/>
      <c r="BF82" s="283"/>
      <c r="BG82" s="283"/>
      <c r="BH82" s="283"/>
      <c r="BI82" s="283"/>
      <c r="BJ82" s="283"/>
    </row>
    <row r="83" spans="51:62" hidden="1" x14ac:dyDescent="0.25">
      <c r="AY83" s="13"/>
      <c r="AZ83" s="283"/>
      <c r="BA83" s="283"/>
      <c r="BB83" s="283"/>
      <c r="BC83" s="283"/>
      <c r="BD83" s="283"/>
      <c r="BE83" s="283"/>
      <c r="BF83" s="283"/>
      <c r="BG83" s="283"/>
      <c r="BH83" s="283"/>
      <c r="BI83" s="283"/>
      <c r="BJ83" s="283"/>
    </row>
    <row r="84" spans="51:62" hidden="1" x14ac:dyDescent="0.25">
      <c r="AY84" s="13"/>
      <c r="AZ84" s="283"/>
      <c r="BA84" s="283"/>
      <c r="BB84" s="283"/>
      <c r="BC84" s="283"/>
      <c r="BD84" s="283"/>
      <c r="BE84" s="283"/>
      <c r="BF84" s="283"/>
      <c r="BG84" s="283"/>
      <c r="BH84" s="283"/>
      <c r="BI84" s="283"/>
      <c r="BJ84" s="283"/>
    </row>
    <row r="85" spans="51:62" hidden="1" x14ac:dyDescent="0.25">
      <c r="AY85" s="13"/>
      <c r="AZ85" s="283"/>
      <c r="BA85" s="283"/>
      <c r="BB85" s="283"/>
      <c r="BC85" s="283"/>
      <c r="BD85" s="283"/>
      <c r="BE85" s="283"/>
      <c r="BF85" s="283"/>
      <c r="BG85" s="283"/>
      <c r="BH85" s="283"/>
      <c r="BI85" s="283"/>
      <c r="BJ85" s="283"/>
    </row>
    <row r="86" spans="51:62" hidden="1" x14ac:dyDescent="0.25">
      <c r="AY86" s="13"/>
      <c r="AZ86" s="283"/>
      <c r="BA86" s="283"/>
      <c r="BB86" s="283"/>
      <c r="BC86" s="283"/>
      <c r="BD86" s="283"/>
      <c r="BE86" s="283"/>
      <c r="BF86" s="283"/>
      <c r="BG86" s="283"/>
      <c r="BH86" s="283"/>
      <c r="BI86" s="283"/>
      <c r="BJ86" s="283"/>
    </row>
    <row r="87" spans="51:62" hidden="1" x14ac:dyDescent="0.25">
      <c r="AY87" s="13"/>
      <c r="AZ87" s="283"/>
      <c r="BA87" s="283"/>
      <c r="BB87" s="283"/>
      <c r="BC87" s="283"/>
      <c r="BD87" s="283"/>
      <c r="BE87" s="283"/>
      <c r="BF87" s="283"/>
      <c r="BG87" s="283"/>
      <c r="BH87" s="283"/>
      <c r="BI87" s="283"/>
      <c r="BJ87" s="283"/>
    </row>
    <row r="88" spans="51:62" hidden="1" x14ac:dyDescent="0.25">
      <c r="AY88" s="13"/>
      <c r="AZ88" s="283"/>
      <c r="BA88" s="283"/>
      <c r="BB88" s="283"/>
      <c r="BC88" s="283"/>
      <c r="BD88" s="283"/>
      <c r="BE88" s="283"/>
      <c r="BF88" s="283"/>
      <c r="BG88" s="283"/>
      <c r="BH88" s="283"/>
      <c r="BI88" s="283"/>
      <c r="BJ88" s="283"/>
    </row>
    <row r="89" spans="51:62" hidden="1" x14ac:dyDescent="0.25">
      <c r="AY89" s="13"/>
      <c r="AZ89" s="283"/>
      <c r="BA89" s="283"/>
      <c r="BB89" s="283"/>
      <c r="BC89" s="283"/>
      <c r="BD89" s="283"/>
      <c r="BE89" s="283"/>
      <c r="BF89" s="283"/>
      <c r="BG89" s="283"/>
      <c r="BH89" s="283"/>
      <c r="BI89" s="283"/>
      <c r="BJ89" s="283"/>
    </row>
    <row r="90" spans="51:62" hidden="1" x14ac:dyDescent="0.25">
      <c r="AY90" s="13"/>
      <c r="AZ90" s="283"/>
      <c r="BA90" s="283"/>
      <c r="BB90" s="283"/>
      <c r="BC90" s="283"/>
      <c r="BD90" s="283"/>
      <c r="BE90" s="283"/>
      <c r="BF90" s="283"/>
      <c r="BG90" s="283"/>
      <c r="BH90" s="283"/>
      <c r="BI90" s="283"/>
      <c r="BJ90" s="283"/>
    </row>
    <row r="91" spans="51:62" hidden="1" x14ac:dyDescent="0.25">
      <c r="AY91" s="13"/>
      <c r="AZ91" s="283"/>
      <c r="BA91" s="283"/>
      <c r="BB91" s="283"/>
      <c r="BC91" s="283"/>
      <c r="BD91" s="283"/>
      <c r="BE91" s="283"/>
      <c r="BF91" s="283"/>
      <c r="BG91" s="283"/>
      <c r="BH91" s="283"/>
      <c r="BI91" s="283"/>
      <c r="BJ91" s="283"/>
    </row>
    <row r="92" spans="51:62" hidden="1" x14ac:dyDescent="0.25">
      <c r="AY92" s="13"/>
      <c r="AZ92" s="283"/>
      <c r="BA92" s="283"/>
      <c r="BB92" s="283"/>
      <c r="BC92" s="283"/>
      <c r="BD92" s="283"/>
      <c r="BE92" s="283"/>
      <c r="BF92" s="283"/>
      <c r="BG92" s="283"/>
      <c r="BH92" s="283"/>
      <c r="BI92" s="283"/>
      <c r="BJ92" s="283"/>
    </row>
    <row r="93" spans="51:62" hidden="1" x14ac:dyDescent="0.25">
      <c r="AY93" s="13"/>
      <c r="AZ93" s="283"/>
      <c r="BA93" s="283"/>
      <c r="BB93" s="283"/>
      <c r="BC93" s="283"/>
      <c r="BD93" s="283"/>
      <c r="BE93" s="283"/>
      <c r="BF93" s="283"/>
      <c r="BG93" s="283"/>
      <c r="BH93" s="283"/>
      <c r="BI93" s="283"/>
      <c r="BJ93" s="283"/>
    </row>
    <row r="94" spans="51:62" hidden="1" x14ac:dyDescent="0.25">
      <c r="AY94" s="13"/>
      <c r="AZ94" s="283"/>
      <c r="BA94" s="283"/>
      <c r="BB94" s="283"/>
      <c r="BC94" s="283"/>
      <c r="BD94" s="283"/>
      <c r="BE94" s="283"/>
      <c r="BF94" s="283"/>
      <c r="BG94" s="283"/>
      <c r="BH94" s="283"/>
      <c r="BI94" s="283"/>
      <c r="BJ94" s="283"/>
    </row>
    <row r="95" spans="51:62" hidden="1" x14ac:dyDescent="0.25">
      <c r="AY95" s="13"/>
      <c r="AZ95" s="283"/>
      <c r="BA95" s="283"/>
      <c r="BB95" s="283"/>
      <c r="BC95" s="283"/>
      <c r="BD95" s="283"/>
      <c r="BE95" s="283"/>
      <c r="BF95" s="283"/>
      <c r="BG95" s="283"/>
      <c r="BH95" s="283"/>
      <c r="BI95" s="283"/>
      <c r="BJ95" s="283"/>
    </row>
    <row r="96" spans="51:62" hidden="1" x14ac:dyDescent="0.25">
      <c r="AY96" s="13"/>
      <c r="AZ96" s="283"/>
      <c r="BA96" s="283"/>
      <c r="BB96" s="283"/>
      <c r="BC96" s="283"/>
      <c r="BD96" s="283"/>
      <c r="BE96" s="283"/>
      <c r="BF96" s="283"/>
      <c r="BG96" s="283"/>
      <c r="BH96" s="283"/>
      <c r="BI96" s="283"/>
      <c r="BJ96" s="283"/>
    </row>
    <row r="97" spans="51:62" hidden="1" x14ac:dyDescent="0.25">
      <c r="AY97" s="13"/>
      <c r="AZ97" s="283"/>
      <c r="BA97" s="283"/>
      <c r="BB97" s="283"/>
      <c r="BC97" s="283"/>
      <c r="BD97" s="283"/>
      <c r="BE97" s="283"/>
      <c r="BF97" s="283"/>
      <c r="BG97" s="283"/>
      <c r="BH97" s="283"/>
      <c r="BI97" s="283"/>
      <c r="BJ97" s="283"/>
    </row>
    <row r="98" spans="51:62" hidden="1" x14ac:dyDescent="0.25">
      <c r="AY98" s="13"/>
      <c r="AZ98" s="283"/>
      <c r="BA98" s="283"/>
      <c r="BB98" s="283"/>
      <c r="BC98" s="283"/>
      <c r="BD98" s="283"/>
      <c r="BE98" s="283"/>
      <c r="BF98" s="283"/>
      <c r="BG98" s="283"/>
      <c r="BH98" s="283"/>
      <c r="BI98" s="283"/>
      <c r="BJ98" s="283"/>
    </row>
    <row r="99" spans="51:62" hidden="1" x14ac:dyDescent="0.25">
      <c r="AY99" s="13"/>
      <c r="AZ99" s="283"/>
      <c r="BA99" s="283"/>
      <c r="BB99" s="283"/>
      <c r="BC99" s="283"/>
      <c r="BD99" s="283"/>
      <c r="BE99" s="283"/>
      <c r="BF99" s="283"/>
      <c r="BG99" s="283"/>
      <c r="BH99" s="283"/>
      <c r="BI99" s="283"/>
      <c r="BJ99" s="283"/>
    </row>
    <row r="100" spans="51:62" hidden="1" x14ac:dyDescent="0.25">
      <c r="AY100" s="13"/>
      <c r="AZ100" s="283"/>
      <c r="BA100" s="283"/>
      <c r="BB100" s="283"/>
      <c r="BC100" s="283"/>
      <c r="BD100" s="283"/>
      <c r="BE100" s="283"/>
      <c r="BF100" s="283"/>
      <c r="BG100" s="283"/>
      <c r="BH100" s="283"/>
      <c r="BI100" s="283"/>
      <c r="BJ100" s="283"/>
    </row>
    <row r="101" spans="51:62" hidden="1" x14ac:dyDescent="0.25">
      <c r="AY101" s="13"/>
      <c r="AZ101" s="283"/>
      <c r="BA101" s="283"/>
      <c r="BB101" s="283"/>
      <c r="BC101" s="283"/>
      <c r="BD101" s="283"/>
      <c r="BE101" s="283"/>
      <c r="BF101" s="283"/>
      <c r="BG101" s="283"/>
      <c r="BH101" s="283"/>
      <c r="BI101" s="283"/>
      <c r="BJ101" s="283"/>
    </row>
    <row r="102" spans="51:62" hidden="1" x14ac:dyDescent="0.25">
      <c r="AY102" s="13"/>
      <c r="AZ102" s="283"/>
      <c r="BA102" s="283"/>
      <c r="BB102" s="283"/>
      <c r="BC102" s="283"/>
      <c r="BD102" s="283"/>
      <c r="BE102" s="283"/>
      <c r="BF102" s="283"/>
      <c r="BG102" s="283"/>
      <c r="BH102" s="283"/>
      <c r="BI102" s="283"/>
      <c r="BJ102" s="283"/>
    </row>
    <row r="103" spans="51:62" hidden="1" x14ac:dyDescent="0.25">
      <c r="AY103" s="13"/>
      <c r="AZ103" s="283"/>
      <c r="BA103" s="283"/>
      <c r="BB103" s="283"/>
      <c r="BC103" s="283"/>
      <c r="BD103" s="283"/>
      <c r="BE103" s="283"/>
      <c r="BF103" s="283"/>
      <c r="BG103" s="283"/>
      <c r="BH103" s="283"/>
      <c r="BI103" s="283"/>
      <c r="BJ103" s="283"/>
    </row>
    <row r="104" spans="51:62" hidden="1" x14ac:dyDescent="0.25">
      <c r="AY104" s="13"/>
      <c r="AZ104" s="283"/>
      <c r="BA104" s="283"/>
      <c r="BB104" s="283"/>
      <c r="BC104" s="283"/>
      <c r="BD104" s="283"/>
      <c r="BE104" s="283"/>
      <c r="BF104" s="283"/>
      <c r="BG104" s="283"/>
      <c r="BH104" s="283"/>
      <c r="BI104" s="283"/>
      <c r="BJ104" s="283"/>
    </row>
    <row r="105" spans="51:62" hidden="1" x14ac:dyDescent="0.25">
      <c r="AY105" s="13"/>
      <c r="AZ105" s="283"/>
      <c r="BA105" s="283"/>
      <c r="BB105" s="283"/>
      <c r="BC105" s="283"/>
      <c r="BD105" s="283"/>
      <c r="BE105" s="283"/>
      <c r="BF105" s="283"/>
      <c r="BG105" s="283"/>
      <c r="BH105" s="283"/>
      <c r="BI105" s="283"/>
      <c r="BJ105" s="283"/>
    </row>
    <row r="106" spans="51:62" hidden="1" x14ac:dyDescent="0.25">
      <c r="AY106" s="13"/>
      <c r="AZ106" s="283"/>
      <c r="BA106" s="283"/>
      <c r="BB106" s="283"/>
      <c r="BC106" s="283"/>
      <c r="BD106" s="283"/>
      <c r="BE106" s="283"/>
      <c r="BF106" s="283"/>
      <c r="BG106" s="283"/>
      <c r="BH106" s="283"/>
      <c r="BI106" s="283"/>
      <c r="BJ106" s="283"/>
    </row>
    <row r="107" spans="51:62" hidden="1" x14ac:dyDescent="0.25">
      <c r="AY107" s="13"/>
      <c r="AZ107" s="283"/>
      <c r="BA107" s="283"/>
      <c r="BB107" s="283"/>
      <c r="BC107" s="283"/>
      <c r="BD107" s="283"/>
      <c r="BE107" s="283"/>
      <c r="BF107" s="283"/>
      <c r="BG107" s="283"/>
      <c r="BH107" s="283"/>
      <c r="BI107" s="283"/>
      <c r="BJ107" s="283"/>
    </row>
    <row r="108" spans="51:62" hidden="1" x14ac:dyDescent="0.25">
      <c r="AY108" s="13"/>
      <c r="AZ108" s="283"/>
      <c r="BA108" s="283"/>
      <c r="BB108" s="283"/>
      <c r="BC108" s="283"/>
      <c r="BD108" s="283"/>
      <c r="BE108" s="283"/>
      <c r="BF108" s="283"/>
      <c r="BG108" s="283"/>
      <c r="BH108" s="283"/>
      <c r="BI108" s="283"/>
      <c r="BJ108" s="283"/>
    </row>
    <row r="109" spans="51:62" hidden="1" x14ac:dyDescent="0.25">
      <c r="AY109" s="13"/>
      <c r="AZ109" s="283"/>
      <c r="BA109" s="283"/>
      <c r="BB109" s="283"/>
      <c r="BC109" s="283"/>
      <c r="BD109" s="283"/>
      <c r="BE109" s="283"/>
      <c r="BF109" s="283"/>
      <c r="BG109" s="283"/>
      <c r="BH109" s="283"/>
      <c r="BI109" s="283"/>
      <c r="BJ109" s="283"/>
    </row>
    <row r="110" spans="51:62" hidden="1" x14ac:dyDescent="0.25">
      <c r="AY110" s="13"/>
      <c r="AZ110" s="283"/>
      <c r="BA110" s="283"/>
      <c r="BB110" s="283"/>
      <c r="BC110" s="283"/>
      <c r="BD110" s="283"/>
      <c r="BE110" s="283"/>
      <c r="BF110" s="283"/>
      <c r="BG110" s="283"/>
      <c r="BH110" s="283"/>
      <c r="BI110" s="283"/>
      <c r="BJ110" s="283"/>
    </row>
    <row r="111" spans="51:62" hidden="1" x14ac:dyDescent="0.25">
      <c r="AY111" s="13"/>
      <c r="AZ111" s="283"/>
      <c r="BA111" s="283"/>
      <c r="BB111" s="283"/>
      <c r="BC111" s="283"/>
      <c r="BD111" s="283"/>
      <c r="BE111" s="283"/>
      <c r="BF111" s="283"/>
      <c r="BG111" s="283"/>
      <c r="BH111" s="283"/>
      <c r="BI111" s="283"/>
      <c r="BJ111" s="283"/>
    </row>
    <row r="112" spans="51:62" hidden="1" x14ac:dyDescent="0.25">
      <c r="AY112" s="13"/>
      <c r="AZ112" s="283"/>
      <c r="BA112" s="283"/>
      <c r="BB112" s="283"/>
      <c r="BC112" s="283"/>
      <c r="BD112" s="283"/>
      <c r="BE112" s="283"/>
      <c r="BF112" s="283"/>
      <c r="BG112" s="283"/>
      <c r="BH112" s="283"/>
      <c r="BI112" s="283"/>
      <c r="BJ112" s="283"/>
    </row>
    <row r="113" spans="51:62" hidden="1" x14ac:dyDescent="0.25">
      <c r="AY113" s="13"/>
      <c r="AZ113" s="283"/>
      <c r="BA113" s="283"/>
      <c r="BB113" s="283"/>
      <c r="BC113" s="283"/>
      <c r="BD113" s="283"/>
      <c r="BE113" s="283"/>
      <c r="BF113" s="283"/>
      <c r="BG113" s="283"/>
      <c r="BH113" s="283"/>
      <c r="BI113" s="283"/>
      <c r="BJ113" s="283"/>
    </row>
    <row r="114" spans="51:62" hidden="1" x14ac:dyDescent="0.25">
      <c r="AY114" s="13"/>
      <c r="AZ114" s="283"/>
      <c r="BA114" s="283"/>
      <c r="BB114" s="283"/>
      <c r="BC114" s="283"/>
      <c r="BD114" s="283"/>
      <c r="BE114" s="283"/>
      <c r="BF114" s="283"/>
      <c r="BG114" s="283"/>
      <c r="BH114" s="283"/>
      <c r="BI114" s="283"/>
      <c r="BJ114" s="283"/>
    </row>
    <row r="115" spans="51:62" hidden="1" x14ac:dyDescent="0.25">
      <c r="AY115" s="13"/>
      <c r="AZ115" s="283"/>
      <c r="BA115" s="283"/>
      <c r="BB115" s="283"/>
      <c r="BC115" s="283"/>
      <c r="BD115" s="283"/>
      <c r="BE115" s="283"/>
      <c r="BF115" s="283"/>
      <c r="BG115" s="283"/>
      <c r="BH115" s="283"/>
      <c r="BI115" s="283"/>
      <c r="BJ115" s="283"/>
    </row>
    <row r="116" spans="51:62" hidden="1" x14ac:dyDescent="0.25">
      <c r="AY116" s="13"/>
      <c r="AZ116" s="283"/>
      <c r="BA116" s="283"/>
      <c r="BB116" s="283"/>
      <c r="BC116" s="283"/>
      <c r="BD116" s="283"/>
      <c r="BE116" s="283"/>
      <c r="BF116" s="283"/>
      <c r="BG116" s="283"/>
      <c r="BH116" s="283"/>
      <c r="BI116" s="283"/>
      <c r="BJ116" s="283"/>
    </row>
    <row r="117" spans="51:62" hidden="1" x14ac:dyDescent="0.25">
      <c r="AY117" s="13"/>
      <c r="AZ117" s="283"/>
      <c r="BA117" s="283"/>
      <c r="BB117" s="283"/>
      <c r="BC117" s="283"/>
      <c r="BD117" s="283"/>
      <c r="BE117" s="283"/>
      <c r="BF117" s="283"/>
      <c r="BG117" s="283"/>
      <c r="BH117" s="283"/>
      <c r="BI117" s="283"/>
      <c r="BJ117" s="283"/>
    </row>
    <row r="118" spans="51:62" hidden="1" x14ac:dyDescent="0.25">
      <c r="AY118" s="13"/>
      <c r="AZ118" s="283"/>
      <c r="BA118" s="283"/>
      <c r="BB118" s="283"/>
      <c r="BC118" s="283"/>
      <c r="BD118" s="283"/>
      <c r="BE118" s="283"/>
      <c r="BF118" s="283"/>
      <c r="BG118" s="283"/>
      <c r="BH118" s="283"/>
      <c r="BI118" s="283"/>
      <c r="BJ118" s="283"/>
    </row>
    <row r="119" spans="51:62" hidden="1" x14ac:dyDescent="0.25">
      <c r="AY119" s="13"/>
      <c r="AZ119" s="283"/>
      <c r="BA119" s="283"/>
      <c r="BB119" s="283"/>
      <c r="BC119" s="283"/>
      <c r="BD119" s="283"/>
      <c r="BE119" s="283"/>
      <c r="BF119" s="283"/>
      <c r="BG119" s="283"/>
      <c r="BH119" s="283"/>
      <c r="BI119" s="283"/>
      <c r="BJ119" s="283"/>
    </row>
    <row r="120" spans="51:62" hidden="1" x14ac:dyDescent="0.25">
      <c r="AY120" s="13"/>
      <c r="AZ120" s="283"/>
      <c r="BA120" s="283"/>
      <c r="BB120" s="283"/>
      <c r="BC120" s="283"/>
      <c r="BD120" s="283"/>
      <c r="BE120" s="283"/>
      <c r="BF120" s="283"/>
      <c r="BG120" s="283"/>
      <c r="BH120" s="283"/>
      <c r="BI120" s="283"/>
      <c r="BJ120" s="283"/>
    </row>
    <row r="121" spans="51:62" hidden="1" x14ac:dyDescent="0.25">
      <c r="AY121" s="13"/>
      <c r="AZ121" s="283"/>
      <c r="BA121" s="283"/>
      <c r="BB121" s="283"/>
      <c r="BC121" s="283"/>
      <c r="BD121" s="283"/>
      <c r="BE121" s="283"/>
      <c r="BF121" s="283"/>
      <c r="BG121" s="283"/>
      <c r="BH121" s="283"/>
      <c r="BI121" s="283"/>
      <c r="BJ121" s="283"/>
    </row>
    <row r="122" spans="51:62" hidden="1" x14ac:dyDescent="0.25">
      <c r="AY122" s="13"/>
      <c r="AZ122" s="283"/>
      <c r="BA122" s="283"/>
      <c r="BB122" s="283"/>
      <c r="BC122" s="283"/>
      <c r="BD122" s="283"/>
      <c r="BE122" s="283"/>
      <c r="BF122" s="283"/>
      <c r="BG122" s="283"/>
      <c r="BH122" s="283"/>
      <c r="BI122" s="283"/>
      <c r="BJ122" s="283"/>
    </row>
    <row r="123" spans="51:62" hidden="1" x14ac:dyDescent="0.25">
      <c r="AY123" s="13"/>
      <c r="AZ123" s="283"/>
      <c r="BA123" s="283"/>
      <c r="BB123" s="283"/>
      <c r="BC123" s="283"/>
      <c r="BD123" s="283"/>
      <c r="BE123" s="283"/>
      <c r="BF123" s="283"/>
      <c r="BG123" s="283"/>
      <c r="BH123" s="283"/>
      <c r="BI123" s="283"/>
      <c r="BJ123" s="283"/>
    </row>
    <row r="124" spans="51:62" hidden="1" x14ac:dyDescent="0.25">
      <c r="AY124" s="13"/>
      <c r="AZ124" s="283"/>
      <c r="BA124" s="283"/>
      <c r="BB124" s="283"/>
      <c r="BC124" s="283"/>
      <c r="BD124" s="283"/>
      <c r="BE124" s="283"/>
      <c r="BF124" s="283"/>
      <c r="BG124" s="283"/>
      <c r="BH124" s="283"/>
      <c r="BI124" s="283"/>
      <c r="BJ124" s="283"/>
    </row>
    <row r="125" spans="51:62" hidden="1" x14ac:dyDescent="0.25">
      <c r="AY125" s="13"/>
      <c r="AZ125" s="283"/>
      <c r="BA125" s="283"/>
      <c r="BB125" s="283"/>
      <c r="BC125" s="283"/>
      <c r="BD125" s="283"/>
      <c r="BE125" s="283"/>
      <c r="BF125" s="283"/>
      <c r="BG125" s="283"/>
      <c r="BH125" s="283"/>
      <c r="BI125" s="283"/>
      <c r="BJ125" s="283"/>
    </row>
    <row r="126" spans="51:62" hidden="1" x14ac:dyDescent="0.25">
      <c r="AY126" s="13"/>
      <c r="AZ126" s="283"/>
      <c r="BA126" s="283"/>
      <c r="BB126" s="283"/>
      <c r="BC126" s="283"/>
      <c r="BD126" s="283"/>
      <c r="BE126" s="283"/>
      <c r="BF126" s="283"/>
      <c r="BG126" s="283"/>
      <c r="BH126" s="283"/>
      <c r="BI126" s="283"/>
      <c r="BJ126" s="283"/>
    </row>
    <row r="127" spans="51:62" hidden="1" x14ac:dyDescent="0.25">
      <c r="AY127" s="13"/>
      <c r="AZ127" s="283"/>
      <c r="BA127" s="283"/>
      <c r="BB127" s="283"/>
      <c r="BC127" s="283"/>
      <c r="BD127" s="283"/>
      <c r="BE127" s="283"/>
      <c r="BF127" s="283"/>
      <c r="BG127" s="283"/>
      <c r="BH127" s="283"/>
      <c r="BI127" s="283"/>
      <c r="BJ127" s="283"/>
    </row>
    <row r="128" spans="51:62" hidden="1" x14ac:dyDescent="0.25">
      <c r="AY128" s="13"/>
      <c r="AZ128" s="283"/>
      <c r="BA128" s="283"/>
      <c r="BB128" s="283"/>
      <c r="BC128" s="283"/>
      <c r="BD128" s="283"/>
      <c r="BE128" s="283"/>
      <c r="BF128" s="283"/>
      <c r="BG128" s="283"/>
      <c r="BH128" s="283"/>
      <c r="BI128" s="283"/>
      <c r="BJ128" s="283"/>
    </row>
    <row r="129" spans="51:62" hidden="1" x14ac:dyDescent="0.25">
      <c r="AY129" s="13"/>
      <c r="AZ129" s="283"/>
      <c r="BA129" s="283"/>
      <c r="BB129" s="283"/>
      <c r="BC129" s="283"/>
      <c r="BD129" s="283"/>
      <c r="BE129" s="283"/>
      <c r="BF129" s="283"/>
      <c r="BG129" s="283"/>
      <c r="BH129" s="283"/>
      <c r="BI129" s="283"/>
      <c r="BJ129" s="283"/>
    </row>
    <row r="130" spans="51:62" hidden="1" x14ac:dyDescent="0.25">
      <c r="AY130" s="13"/>
      <c r="AZ130" s="283"/>
      <c r="BA130" s="283"/>
      <c r="BB130" s="283"/>
      <c r="BC130" s="283"/>
      <c r="BD130" s="283"/>
      <c r="BE130" s="283"/>
      <c r="BF130" s="283"/>
      <c r="BG130" s="283"/>
      <c r="BH130" s="283"/>
      <c r="BI130" s="283"/>
      <c r="BJ130" s="283"/>
    </row>
    <row r="131" spans="51:62" hidden="1" x14ac:dyDescent="0.25">
      <c r="AY131" s="13"/>
      <c r="AZ131" s="283"/>
      <c r="BA131" s="283"/>
      <c r="BB131" s="283"/>
      <c r="BC131" s="283"/>
      <c r="BD131" s="283"/>
      <c r="BE131" s="283"/>
      <c r="BF131" s="283"/>
      <c r="BG131" s="283"/>
      <c r="BH131" s="283"/>
      <c r="BI131" s="283"/>
      <c r="BJ131" s="283"/>
    </row>
    <row r="132" spans="51:62" hidden="1" x14ac:dyDescent="0.25">
      <c r="AY132" s="13"/>
      <c r="AZ132" s="283"/>
      <c r="BA132" s="283"/>
      <c r="BB132" s="283"/>
      <c r="BC132" s="283"/>
      <c r="BD132" s="283"/>
      <c r="BE132" s="283"/>
      <c r="BF132" s="283"/>
      <c r="BG132" s="283"/>
      <c r="BH132" s="283"/>
      <c r="BI132" s="283"/>
      <c r="BJ132" s="283"/>
    </row>
    <row r="133" spans="51:62" hidden="1" x14ac:dyDescent="0.25">
      <c r="AY133" s="13"/>
      <c r="AZ133" s="283"/>
      <c r="BA133" s="283"/>
      <c r="BB133" s="283"/>
      <c r="BC133" s="283"/>
      <c r="BD133" s="283"/>
      <c r="BE133" s="283"/>
      <c r="BF133" s="283"/>
      <c r="BG133" s="283"/>
      <c r="BH133" s="283"/>
      <c r="BI133" s="283"/>
      <c r="BJ133" s="283"/>
    </row>
    <row r="134" spans="51:62" hidden="1" x14ac:dyDescent="0.25">
      <c r="AY134" s="13"/>
      <c r="AZ134" s="283"/>
      <c r="BA134" s="283"/>
      <c r="BB134" s="283"/>
      <c r="BC134" s="283"/>
      <c r="BD134" s="283"/>
      <c r="BE134" s="283"/>
      <c r="BF134" s="283"/>
      <c r="BG134" s="283"/>
      <c r="BH134" s="283"/>
      <c r="BI134" s="283"/>
      <c r="BJ134" s="283"/>
    </row>
    <row r="135" spans="51:62" hidden="1" x14ac:dyDescent="0.25">
      <c r="AY135" s="13"/>
      <c r="AZ135" s="283"/>
      <c r="BA135" s="283"/>
      <c r="BB135" s="283"/>
      <c r="BC135" s="283"/>
      <c r="BD135" s="283"/>
      <c r="BE135" s="283"/>
      <c r="BF135" s="283"/>
      <c r="BG135" s="283"/>
      <c r="BH135" s="283"/>
      <c r="BI135" s="283"/>
      <c r="BJ135" s="283"/>
    </row>
    <row r="136" spans="51:62" hidden="1" x14ac:dyDescent="0.25">
      <c r="AY136" s="13"/>
      <c r="AZ136" s="283"/>
      <c r="BA136" s="283"/>
      <c r="BB136" s="283"/>
      <c r="BC136" s="283"/>
      <c r="BD136" s="283"/>
      <c r="BE136" s="283"/>
      <c r="BF136" s="283"/>
      <c r="BG136" s="283"/>
      <c r="BH136" s="283"/>
      <c r="BI136" s="283"/>
      <c r="BJ136" s="283"/>
    </row>
    <row r="137" spans="51:62" hidden="1" x14ac:dyDescent="0.25">
      <c r="AY137" s="13"/>
      <c r="AZ137" s="283"/>
      <c r="BA137" s="283"/>
      <c r="BB137" s="283"/>
      <c r="BC137" s="283"/>
      <c r="BD137" s="283"/>
      <c r="BE137" s="283"/>
      <c r="BF137" s="283"/>
      <c r="BG137" s="283"/>
      <c r="BH137" s="283"/>
      <c r="BI137" s="283"/>
      <c r="BJ137" s="283"/>
    </row>
    <row r="138" spans="51:62" hidden="1" x14ac:dyDescent="0.25">
      <c r="AY138" s="13"/>
      <c r="AZ138" s="283"/>
      <c r="BA138" s="283"/>
      <c r="BB138" s="283"/>
      <c r="BC138" s="283"/>
      <c r="BD138" s="283"/>
      <c r="BE138" s="283"/>
      <c r="BF138" s="283"/>
      <c r="BG138" s="283"/>
      <c r="BH138" s="283"/>
      <c r="BI138" s="283"/>
      <c r="BJ138" s="283"/>
    </row>
    <row r="139" spans="51:62" hidden="1" x14ac:dyDescent="0.25">
      <c r="AY139" s="13"/>
      <c r="AZ139" s="283"/>
      <c r="BA139" s="283"/>
      <c r="BB139" s="283"/>
      <c r="BC139" s="283"/>
      <c r="BD139" s="283"/>
      <c r="BE139" s="283"/>
      <c r="BF139" s="283"/>
      <c r="BG139" s="283"/>
      <c r="BH139" s="283"/>
      <c r="BI139" s="283"/>
      <c r="BJ139" s="283"/>
    </row>
    <row r="140" spans="51:62" hidden="1" x14ac:dyDescent="0.25">
      <c r="AY140" s="13"/>
      <c r="AZ140" s="283"/>
      <c r="BA140" s="283"/>
      <c r="BB140" s="283"/>
      <c r="BC140" s="283"/>
      <c r="BD140" s="283"/>
      <c r="BE140" s="283"/>
      <c r="BF140" s="283"/>
      <c r="BG140" s="283"/>
      <c r="BH140" s="283"/>
      <c r="BI140" s="283"/>
      <c r="BJ140" s="283"/>
    </row>
    <row r="141" spans="51:62" hidden="1" x14ac:dyDescent="0.25">
      <c r="AY141" s="13"/>
      <c r="AZ141" s="283"/>
      <c r="BA141" s="283"/>
      <c r="BB141" s="283"/>
      <c r="BC141" s="283"/>
      <c r="BD141" s="283"/>
      <c r="BE141" s="283"/>
      <c r="BF141" s="283"/>
      <c r="BG141" s="283"/>
      <c r="BH141" s="283"/>
      <c r="BI141" s="283"/>
      <c r="BJ141" s="283"/>
    </row>
    <row r="142" spans="51:62" hidden="1" x14ac:dyDescent="0.25">
      <c r="AY142" s="13"/>
      <c r="AZ142" s="283"/>
      <c r="BA142" s="283"/>
      <c r="BB142" s="283"/>
      <c r="BC142" s="283"/>
      <c r="BD142" s="283"/>
      <c r="BE142" s="283"/>
      <c r="BF142" s="283"/>
      <c r="BG142" s="283"/>
      <c r="BH142" s="283"/>
      <c r="BI142" s="283"/>
      <c r="BJ142" s="283"/>
    </row>
    <row r="143" spans="51:62" hidden="1" x14ac:dyDescent="0.25">
      <c r="AY143" s="13"/>
      <c r="AZ143" s="283"/>
      <c r="BA143" s="283"/>
      <c r="BB143" s="283"/>
      <c r="BC143" s="283"/>
      <c r="BD143" s="283"/>
      <c r="BE143" s="283"/>
      <c r="BF143" s="283"/>
      <c r="BG143" s="283"/>
      <c r="BH143" s="283"/>
      <c r="BI143" s="283"/>
      <c r="BJ143" s="283"/>
    </row>
    <row r="144" spans="51:62" hidden="1" x14ac:dyDescent="0.25">
      <c r="AY144" s="13"/>
      <c r="AZ144" s="283"/>
      <c r="BA144" s="283"/>
      <c r="BB144" s="283"/>
      <c r="BC144" s="283"/>
      <c r="BD144" s="283"/>
      <c r="BE144" s="283"/>
      <c r="BF144" s="283"/>
      <c r="BG144" s="283"/>
      <c r="BH144" s="283"/>
      <c r="BI144" s="283"/>
      <c r="BJ144" s="283"/>
    </row>
    <row r="145" spans="51:62" hidden="1" x14ac:dyDescent="0.25">
      <c r="AY145" s="13"/>
      <c r="AZ145" s="283"/>
      <c r="BA145" s="283"/>
      <c r="BB145" s="283"/>
      <c r="BC145" s="283"/>
      <c r="BD145" s="283"/>
      <c r="BE145" s="283"/>
      <c r="BF145" s="283"/>
      <c r="BG145" s="283"/>
      <c r="BH145" s="283"/>
      <c r="BI145" s="283"/>
      <c r="BJ145" s="283"/>
    </row>
    <row r="146" spans="51:62" hidden="1" x14ac:dyDescent="0.25">
      <c r="AY146" s="13"/>
      <c r="AZ146" s="283"/>
      <c r="BA146" s="283"/>
      <c r="BB146" s="283"/>
      <c r="BC146" s="283"/>
      <c r="BD146" s="283"/>
      <c r="BE146" s="283"/>
      <c r="BF146" s="283"/>
      <c r="BG146" s="283"/>
      <c r="BH146" s="283"/>
      <c r="BI146" s="283"/>
      <c r="BJ146" s="283"/>
    </row>
    <row r="147" spans="51:62" hidden="1" x14ac:dyDescent="0.25">
      <c r="AY147" s="13"/>
      <c r="AZ147" s="283"/>
      <c r="BA147" s="283"/>
      <c r="BB147" s="283"/>
      <c r="BC147" s="283"/>
      <c r="BD147" s="283"/>
      <c r="BE147" s="283"/>
      <c r="BF147" s="283"/>
      <c r="BG147" s="283"/>
      <c r="BH147" s="283"/>
      <c r="BI147" s="283"/>
      <c r="BJ147" s="283"/>
    </row>
    <row r="148" spans="51:62" hidden="1" x14ac:dyDescent="0.25">
      <c r="AY148" s="13"/>
      <c r="AZ148" s="283"/>
      <c r="BA148" s="283"/>
      <c r="BB148" s="283"/>
      <c r="BC148" s="283"/>
      <c r="BD148" s="283"/>
      <c r="BE148" s="283"/>
      <c r="BF148" s="283"/>
      <c r="BG148" s="283"/>
      <c r="BH148" s="283"/>
      <c r="BI148" s="283"/>
      <c r="BJ148" s="283"/>
    </row>
    <row r="149" spans="51:62" hidden="1" x14ac:dyDescent="0.25">
      <c r="AY149" s="13"/>
      <c r="AZ149" s="283"/>
      <c r="BA149" s="283"/>
      <c r="BB149" s="283"/>
      <c r="BC149" s="283"/>
      <c r="BD149" s="283"/>
      <c r="BE149" s="283"/>
      <c r="BF149" s="283"/>
      <c r="BG149" s="283"/>
      <c r="BH149" s="283"/>
      <c r="BI149" s="283"/>
      <c r="BJ149" s="283"/>
    </row>
    <row r="150" spans="51:62" hidden="1" x14ac:dyDescent="0.25">
      <c r="AY150" s="13"/>
      <c r="AZ150" s="283"/>
      <c r="BA150" s="283"/>
      <c r="BB150" s="283"/>
      <c r="BC150" s="283"/>
      <c r="BD150" s="283"/>
      <c r="BE150" s="283"/>
      <c r="BF150" s="283"/>
      <c r="BG150" s="283"/>
      <c r="BH150" s="283"/>
      <c r="BI150" s="283"/>
      <c r="BJ150" s="283"/>
    </row>
    <row r="151" spans="51:62" hidden="1" x14ac:dyDescent="0.25">
      <c r="AY151" s="13"/>
      <c r="AZ151" s="283"/>
      <c r="BA151" s="283"/>
      <c r="BB151" s="283"/>
      <c r="BC151" s="283"/>
      <c r="BD151" s="283"/>
      <c r="BE151" s="283"/>
      <c r="BF151" s="283"/>
      <c r="BG151" s="283"/>
      <c r="BH151" s="283"/>
      <c r="BI151" s="283"/>
      <c r="BJ151" s="283"/>
    </row>
    <row r="152" spans="51:62" hidden="1" x14ac:dyDescent="0.25">
      <c r="AY152" s="13"/>
      <c r="AZ152" s="283"/>
      <c r="BA152" s="283"/>
      <c r="BB152" s="283"/>
      <c r="BC152" s="283"/>
      <c r="BD152" s="283"/>
      <c r="BE152" s="283"/>
      <c r="BF152" s="283"/>
      <c r="BG152" s="283"/>
      <c r="BH152" s="283"/>
      <c r="BI152" s="283"/>
      <c r="BJ152" s="283"/>
    </row>
    <row r="153" spans="51:62" hidden="1" x14ac:dyDescent="0.25">
      <c r="AY153" s="13"/>
      <c r="AZ153" s="283"/>
      <c r="BA153" s="283"/>
      <c r="BB153" s="283"/>
      <c r="BC153" s="283"/>
      <c r="BD153" s="283"/>
      <c r="BE153" s="283"/>
      <c r="BF153" s="283"/>
      <c r="BG153" s="283"/>
      <c r="BH153" s="283"/>
      <c r="BI153" s="283"/>
      <c r="BJ153" s="283"/>
    </row>
    <row r="154" spans="51:62" hidden="1" x14ac:dyDescent="0.25">
      <c r="AY154" s="13"/>
      <c r="AZ154" s="283"/>
      <c r="BA154" s="283"/>
      <c r="BB154" s="283"/>
      <c r="BC154" s="283"/>
      <c r="BD154" s="283"/>
      <c r="BE154" s="283"/>
      <c r="BF154" s="283"/>
      <c r="BG154" s="283"/>
      <c r="BH154" s="283"/>
      <c r="BI154" s="283"/>
      <c r="BJ154" s="283"/>
    </row>
    <row r="155" spans="51:62" hidden="1" x14ac:dyDescent="0.25">
      <c r="AY155" s="13"/>
      <c r="AZ155" s="283"/>
      <c r="BA155" s="283"/>
      <c r="BB155" s="283"/>
      <c r="BC155" s="283"/>
      <c r="BD155" s="283"/>
      <c r="BE155" s="283"/>
      <c r="BF155" s="283"/>
      <c r="BG155" s="283"/>
      <c r="BH155" s="283"/>
      <c r="BI155" s="283"/>
      <c r="BJ155" s="283"/>
    </row>
    <row r="156" spans="51:62" hidden="1" x14ac:dyDescent="0.25">
      <c r="AY156" s="13"/>
      <c r="AZ156" s="283"/>
      <c r="BA156" s="283"/>
      <c r="BB156" s="283"/>
      <c r="BC156" s="283"/>
      <c r="BD156" s="283"/>
      <c r="BE156" s="283"/>
      <c r="BF156" s="283"/>
      <c r="BG156" s="283"/>
      <c r="BH156" s="283"/>
      <c r="BI156" s="283"/>
      <c r="BJ156" s="283"/>
    </row>
    <row r="157" spans="51:62" hidden="1" x14ac:dyDescent="0.25">
      <c r="AY157" s="13"/>
      <c r="AZ157" s="283"/>
      <c r="BA157" s="283"/>
      <c r="BB157" s="283"/>
      <c r="BC157" s="283"/>
      <c r="BD157" s="283"/>
      <c r="BE157" s="283"/>
      <c r="BF157" s="283"/>
      <c r="BG157" s="283"/>
      <c r="BH157" s="283"/>
      <c r="BI157" s="283"/>
      <c r="BJ157" s="283"/>
    </row>
    <row r="158" spans="51:62" hidden="1" x14ac:dyDescent="0.25">
      <c r="AY158" s="13"/>
      <c r="AZ158" s="283"/>
      <c r="BA158" s="283"/>
      <c r="BB158" s="283"/>
      <c r="BC158" s="283"/>
      <c r="BD158" s="283"/>
      <c r="BE158" s="283"/>
      <c r="BF158" s="283"/>
      <c r="BG158" s="283"/>
      <c r="BH158" s="283"/>
      <c r="BI158" s="283"/>
      <c r="BJ158" s="283"/>
    </row>
    <row r="159" spans="51:62" hidden="1" x14ac:dyDescent="0.25">
      <c r="AY159" s="13"/>
      <c r="AZ159" s="283"/>
      <c r="BA159" s="283"/>
      <c r="BB159" s="283"/>
      <c r="BC159" s="283"/>
      <c r="BD159" s="283"/>
      <c r="BE159" s="283"/>
      <c r="BF159" s="283"/>
      <c r="BG159" s="283"/>
      <c r="BH159" s="283"/>
      <c r="BI159" s="283"/>
      <c r="BJ159" s="283"/>
    </row>
    <row r="160" spans="51:62" hidden="1" x14ac:dyDescent="0.25">
      <c r="AY160" s="13"/>
      <c r="AZ160" s="283"/>
      <c r="BA160" s="283"/>
      <c r="BB160" s="283"/>
      <c r="BC160" s="283"/>
      <c r="BD160" s="283"/>
      <c r="BE160" s="283"/>
      <c r="BF160" s="283"/>
      <c r="BG160" s="283"/>
      <c r="BH160" s="283"/>
      <c r="BI160" s="283"/>
      <c r="BJ160" s="283"/>
    </row>
    <row r="161" spans="51:62" hidden="1" x14ac:dyDescent="0.25">
      <c r="AY161" s="13"/>
      <c r="AZ161" s="283"/>
      <c r="BA161" s="283"/>
      <c r="BB161" s="283"/>
      <c r="BC161" s="283"/>
      <c r="BD161" s="283"/>
      <c r="BE161" s="283"/>
      <c r="BF161" s="283"/>
      <c r="BG161" s="283"/>
      <c r="BH161" s="283"/>
      <c r="BI161" s="283"/>
      <c r="BJ161" s="283"/>
    </row>
    <row r="162" spans="51:62" hidden="1" x14ac:dyDescent="0.25">
      <c r="AY162" s="13"/>
      <c r="AZ162" s="283"/>
      <c r="BA162" s="283"/>
      <c r="BB162" s="283"/>
      <c r="BC162" s="283"/>
      <c r="BD162" s="283"/>
      <c r="BE162" s="283"/>
      <c r="BF162" s="283"/>
      <c r="BG162" s="283"/>
      <c r="BH162" s="283"/>
      <c r="BI162" s="283"/>
      <c r="BJ162" s="283"/>
    </row>
    <row r="163" spans="51:62" hidden="1" x14ac:dyDescent="0.25">
      <c r="AY163" s="13"/>
      <c r="AZ163" s="283"/>
      <c r="BA163" s="283"/>
      <c r="BB163" s="283"/>
      <c r="BC163" s="283"/>
      <c r="BD163" s="283"/>
      <c r="BE163" s="283"/>
      <c r="BF163" s="283"/>
      <c r="BG163" s="283"/>
      <c r="BH163" s="283"/>
      <c r="BI163" s="283"/>
      <c r="BJ163" s="283"/>
    </row>
    <row r="164" spans="51:62" hidden="1" x14ac:dyDescent="0.25">
      <c r="AY164" s="13"/>
      <c r="AZ164" s="283"/>
      <c r="BA164" s="283"/>
      <c r="BB164" s="283"/>
      <c r="BC164" s="283"/>
      <c r="BD164" s="283"/>
      <c r="BE164" s="283"/>
      <c r="BF164" s="283"/>
      <c r="BG164" s="283"/>
      <c r="BH164" s="283"/>
      <c r="BI164" s="283"/>
      <c r="BJ164" s="283"/>
    </row>
    <row r="165" spans="51:62" hidden="1" x14ac:dyDescent="0.25">
      <c r="AY165" s="13"/>
      <c r="AZ165" s="283"/>
      <c r="BA165" s="283"/>
      <c r="BB165" s="283"/>
      <c r="BC165" s="283"/>
      <c r="BD165" s="283"/>
      <c r="BE165" s="283"/>
      <c r="BF165" s="283"/>
      <c r="BG165" s="283"/>
      <c r="BH165" s="283"/>
      <c r="BI165" s="283"/>
      <c r="BJ165" s="283"/>
    </row>
    <row r="166" spans="51:62" hidden="1" x14ac:dyDescent="0.25">
      <c r="AY166" s="13"/>
      <c r="AZ166" s="283"/>
      <c r="BA166" s="283"/>
      <c r="BB166" s="283"/>
      <c r="BC166" s="283"/>
      <c r="BD166" s="283"/>
      <c r="BE166" s="283"/>
      <c r="BF166" s="283"/>
      <c r="BG166" s="283"/>
      <c r="BH166" s="283"/>
      <c r="BI166" s="283"/>
      <c r="BJ166" s="283"/>
    </row>
    <row r="167" spans="51:62" hidden="1" x14ac:dyDescent="0.25">
      <c r="AY167" s="13"/>
      <c r="AZ167" s="283"/>
      <c r="BA167" s="283"/>
      <c r="BB167" s="283"/>
      <c r="BC167" s="283"/>
      <c r="BD167" s="283"/>
      <c r="BE167" s="283"/>
      <c r="BF167" s="283"/>
      <c r="BG167" s="283"/>
      <c r="BH167" s="283"/>
      <c r="BI167" s="283"/>
      <c r="BJ167" s="283"/>
    </row>
    <row r="168" spans="51:62" hidden="1" x14ac:dyDescent="0.25">
      <c r="AY168" s="13"/>
      <c r="AZ168" s="283"/>
      <c r="BA168" s="283"/>
      <c r="BB168" s="283"/>
      <c r="BC168" s="283"/>
      <c r="BD168" s="283"/>
      <c r="BE168" s="283"/>
      <c r="BF168" s="283"/>
      <c r="BG168" s="283"/>
      <c r="BH168" s="283"/>
      <c r="BI168" s="283"/>
      <c r="BJ168" s="283"/>
    </row>
    <row r="169" spans="51:62" hidden="1" x14ac:dyDescent="0.25">
      <c r="AY169" s="13"/>
      <c r="AZ169" s="283"/>
      <c r="BA169" s="283"/>
      <c r="BB169" s="283"/>
      <c r="BC169" s="283"/>
      <c r="BD169" s="283"/>
      <c r="BE169" s="283"/>
      <c r="BF169" s="283"/>
      <c r="BG169" s="283"/>
      <c r="BH169" s="283"/>
      <c r="BI169" s="283"/>
      <c r="BJ169" s="283"/>
    </row>
    <row r="170" spans="51:62" hidden="1" x14ac:dyDescent="0.25">
      <c r="AY170" s="13"/>
      <c r="AZ170" s="283"/>
      <c r="BA170" s="283"/>
      <c r="BB170" s="283"/>
      <c r="BC170" s="283"/>
      <c r="BD170" s="283"/>
      <c r="BE170" s="283"/>
      <c r="BF170" s="283"/>
      <c r="BG170" s="283"/>
      <c r="BH170" s="283"/>
      <c r="BI170" s="283"/>
      <c r="BJ170" s="283"/>
    </row>
    <row r="171" spans="51:62" hidden="1" x14ac:dyDescent="0.25">
      <c r="AY171" s="13"/>
      <c r="AZ171" s="283"/>
      <c r="BA171" s="283"/>
      <c r="BB171" s="283"/>
      <c r="BC171" s="283"/>
      <c r="BD171" s="283"/>
      <c r="BE171" s="283"/>
      <c r="BF171" s="283"/>
      <c r="BG171" s="283"/>
      <c r="BH171" s="283"/>
      <c r="BI171" s="283"/>
      <c r="BJ171" s="283"/>
    </row>
    <row r="172" spans="51:62" hidden="1" x14ac:dyDescent="0.25">
      <c r="AY172" s="13"/>
      <c r="AZ172" s="283"/>
      <c r="BA172" s="283"/>
      <c r="BB172" s="283"/>
      <c r="BC172" s="283"/>
      <c r="BD172" s="283"/>
      <c r="BE172" s="283"/>
      <c r="BF172" s="283"/>
      <c r="BG172" s="283"/>
      <c r="BH172" s="283"/>
      <c r="BI172" s="283"/>
      <c r="BJ172" s="283"/>
    </row>
    <row r="173" spans="51:62" hidden="1" x14ac:dyDescent="0.25">
      <c r="AY173" s="13"/>
      <c r="AZ173" s="283"/>
      <c r="BA173" s="283"/>
      <c r="BB173" s="283"/>
      <c r="BC173" s="283"/>
      <c r="BD173" s="283"/>
      <c r="BE173" s="283"/>
      <c r="BF173" s="283"/>
      <c r="BG173" s="283"/>
      <c r="BH173" s="283"/>
      <c r="BI173" s="283"/>
      <c r="BJ173" s="283"/>
    </row>
    <row r="174" spans="51:62" hidden="1" x14ac:dyDescent="0.25">
      <c r="AY174" s="13"/>
      <c r="AZ174" s="283"/>
      <c r="BA174" s="283"/>
      <c r="BB174" s="283"/>
      <c r="BC174" s="283"/>
      <c r="BD174" s="283"/>
      <c r="BE174" s="283"/>
      <c r="BF174" s="283"/>
      <c r="BG174" s="283"/>
      <c r="BH174" s="283"/>
      <c r="BI174" s="283"/>
      <c r="BJ174" s="283"/>
    </row>
    <row r="175" spans="51:62" hidden="1" x14ac:dyDescent="0.25">
      <c r="AY175" s="13"/>
      <c r="AZ175" s="283"/>
      <c r="BA175" s="283"/>
      <c r="BB175" s="283"/>
      <c r="BC175" s="283"/>
      <c r="BD175" s="283"/>
      <c r="BE175" s="283"/>
      <c r="BF175" s="283"/>
      <c r="BG175" s="283"/>
      <c r="BH175" s="283"/>
      <c r="BI175" s="283"/>
      <c r="BJ175" s="283"/>
    </row>
    <row r="176" spans="51:62" hidden="1" x14ac:dyDescent="0.25">
      <c r="AY176" s="13"/>
      <c r="AZ176" s="283"/>
      <c r="BA176" s="283"/>
      <c r="BB176" s="283"/>
      <c r="BC176" s="283"/>
      <c r="BD176" s="283"/>
      <c r="BE176" s="283"/>
      <c r="BF176" s="283"/>
      <c r="BG176" s="283"/>
      <c r="BH176" s="283"/>
      <c r="BI176" s="283"/>
      <c r="BJ176" s="283"/>
    </row>
    <row r="177" spans="51:62" hidden="1" x14ac:dyDescent="0.25">
      <c r="AY177" s="13"/>
      <c r="AZ177" s="283"/>
      <c r="BA177" s="283"/>
      <c r="BB177" s="283"/>
      <c r="BC177" s="283"/>
      <c r="BD177" s="283"/>
      <c r="BE177" s="283"/>
      <c r="BF177" s="283"/>
      <c r="BG177" s="283"/>
      <c r="BH177" s="283"/>
      <c r="BI177" s="283"/>
      <c r="BJ177" s="283"/>
    </row>
    <row r="178" spans="51:62" hidden="1" x14ac:dyDescent="0.25">
      <c r="AY178" s="13"/>
      <c r="AZ178" s="283"/>
      <c r="BA178" s="283"/>
      <c r="BB178" s="283"/>
      <c r="BC178" s="283"/>
      <c r="BD178" s="283"/>
      <c r="BE178" s="283"/>
      <c r="BF178" s="283"/>
      <c r="BG178" s="283"/>
      <c r="BH178" s="283"/>
      <c r="BI178" s="283"/>
      <c r="BJ178" s="283"/>
    </row>
    <row r="179" spans="51:62" hidden="1" x14ac:dyDescent="0.25">
      <c r="AY179" s="13"/>
      <c r="AZ179" s="283"/>
      <c r="BA179" s="283"/>
      <c r="BB179" s="283"/>
      <c r="BC179" s="283"/>
      <c r="BD179" s="283"/>
      <c r="BE179" s="283"/>
      <c r="BF179" s="283"/>
      <c r="BG179" s="283"/>
      <c r="BH179" s="283"/>
      <c r="BI179" s="283"/>
      <c r="BJ179" s="283"/>
    </row>
    <row r="180" spans="51:62" hidden="1" x14ac:dyDescent="0.25">
      <c r="AY180" s="13"/>
      <c r="AZ180" s="283"/>
      <c r="BA180" s="283"/>
      <c r="BB180" s="283"/>
      <c r="BC180" s="283"/>
      <c r="BD180" s="283"/>
      <c r="BE180" s="283"/>
      <c r="BF180" s="283"/>
      <c r="BG180" s="283"/>
      <c r="BH180" s="283"/>
      <c r="BI180" s="283"/>
      <c r="BJ180" s="283"/>
    </row>
    <row r="181" spans="51:62" hidden="1" x14ac:dyDescent="0.25">
      <c r="AY181" s="13"/>
      <c r="AZ181" s="283"/>
      <c r="BA181" s="283"/>
      <c r="BB181" s="283"/>
      <c r="BC181" s="283"/>
      <c r="BD181" s="283"/>
      <c r="BE181" s="283"/>
      <c r="BF181" s="283"/>
      <c r="BG181" s="283"/>
      <c r="BH181" s="283"/>
      <c r="BI181" s="283"/>
      <c r="BJ181" s="283"/>
    </row>
    <row r="182" spans="51:62" hidden="1" x14ac:dyDescent="0.25">
      <c r="AY182" s="13"/>
      <c r="AZ182" s="283"/>
      <c r="BA182" s="283"/>
      <c r="BB182" s="283"/>
      <c r="BC182" s="283"/>
      <c r="BD182" s="283"/>
      <c r="BE182" s="283"/>
      <c r="BF182" s="283"/>
      <c r="BG182" s="283"/>
      <c r="BH182" s="283"/>
      <c r="BI182" s="283"/>
      <c r="BJ182" s="283"/>
    </row>
  </sheetData>
  <sheetProtection password="C8C3" sheet="1" objects="1" scenarios="1" selectLockedCells="1"/>
  <mergeCells count="100">
    <mergeCell ref="Z1:Z3"/>
    <mergeCell ref="B1:O1"/>
    <mergeCell ref="P1:P3"/>
    <mergeCell ref="Q1:Q3"/>
    <mergeCell ref="R1:R3"/>
    <mergeCell ref="S1:S3"/>
    <mergeCell ref="T1:T3"/>
    <mergeCell ref="D2:E2"/>
    <mergeCell ref="F2:L2"/>
    <mergeCell ref="U1:U3"/>
    <mergeCell ref="V1:V3"/>
    <mergeCell ref="W1:W3"/>
    <mergeCell ref="X1:X3"/>
    <mergeCell ref="Y1:Y3"/>
    <mergeCell ref="D3:E3"/>
    <mergeCell ref="AL1:AL3"/>
    <mergeCell ref="AA1:AA3"/>
    <mergeCell ref="AB1:AB3"/>
    <mergeCell ref="AC1:AC3"/>
    <mergeCell ref="AD1:AD3"/>
    <mergeCell ref="AE1:AE3"/>
    <mergeCell ref="AF1:AF3"/>
    <mergeCell ref="AG1:AG3"/>
    <mergeCell ref="AH1:AH3"/>
    <mergeCell ref="AI1:AI3"/>
    <mergeCell ref="AJ1:AJ3"/>
    <mergeCell ref="AK1:AK3"/>
    <mergeCell ref="AZ2:AZ4"/>
    <mergeCell ref="BA2:BA4"/>
    <mergeCell ref="AM1:AM3"/>
    <mergeCell ref="AN1:AN3"/>
    <mergeCell ref="AO1:AO3"/>
    <mergeCell ref="AP1:AP3"/>
    <mergeCell ref="AQ1:AQ3"/>
    <mergeCell ref="AR1:AR3"/>
    <mergeCell ref="BB2:BB4"/>
    <mergeCell ref="H3:I3"/>
    <mergeCell ref="K3:L3"/>
    <mergeCell ref="M3:N3"/>
    <mergeCell ref="A4:C28"/>
    <mergeCell ref="D4:O4"/>
    <mergeCell ref="E5:O5"/>
    <mergeCell ref="E11:O11"/>
    <mergeCell ref="AS1:AS3"/>
    <mergeCell ref="AT1:AT3"/>
    <mergeCell ref="AU1:AU3"/>
    <mergeCell ref="AV1:AV3"/>
    <mergeCell ref="AW1:AW3"/>
    <mergeCell ref="AX1:BB1"/>
    <mergeCell ref="AX2:AX4"/>
    <mergeCell ref="AY2:AY4"/>
    <mergeCell ref="A30:A46"/>
    <mergeCell ref="B30:C46"/>
    <mergeCell ref="D48:O48"/>
    <mergeCell ref="C49:C66"/>
    <mergeCell ref="E52:O52"/>
    <mergeCell ref="D66:O66"/>
    <mergeCell ref="E31:O31"/>
    <mergeCell ref="E33:O33"/>
    <mergeCell ref="E34:O34"/>
    <mergeCell ref="E36:O36"/>
    <mergeCell ref="E38:O38"/>
    <mergeCell ref="E40:O40"/>
    <mergeCell ref="E42:O42"/>
    <mergeCell ref="P68:AW68"/>
    <mergeCell ref="L69:O69"/>
    <mergeCell ref="L70:O70"/>
    <mergeCell ref="L71:O71"/>
    <mergeCell ref="D74:K74"/>
    <mergeCell ref="N74:O74"/>
    <mergeCell ref="L72:O72"/>
    <mergeCell ref="L73:O73"/>
    <mergeCell ref="L68:O68"/>
    <mergeCell ref="N76:O76"/>
    <mergeCell ref="E6:O6"/>
    <mergeCell ref="E8:O8"/>
    <mergeCell ref="E9:O9"/>
    <mergeCell ref="E12:O12"/>
    <mergeCell ref="E13:O13"/>
    <mergeCell ref="E15:O15"/>
    <mergeCell ref="E17:O17"/>
    <mergeCell ref="E18:O18"/>
    <mergeCell ref="E20:O20"/>
    <mergeCell ref="E23:O23"/>
    <mergeCell ref="D29:O29"/>
    <mergeCell ref="E21:O21"/>
    <mergeCell ref="E44:O44"/>
    <mergeCell ref="E46:O46"/>
    <mergeCell ref="E24:O24"/>
    <mergeCell ref="E26:O26"/>
    <mergeCell ref="E27:O27"/>
    <mergeCell ref="D75:K75"/>
    <mergeCell ref="N75:O75"/>
    <mergeCell ref="E50:O50"/>
    <mergeCell ref="E54:O54"/>
    <mergeCell ref="E56:O56"/>
    <mergeCell ref="E58:O58"/>
    <mergeCell ref="E60:O60"/>
    <mergeCell ref="E62:O62"/>
    <mergeCell ref="E64:O64"/>
  </mergeCells>
  <conditionalFormatting sqref="AX28:BB28">
    <cfRule type="cellIs" dxfId="4427" priority="689" operator="equal">
      <formula>"A"</formula>
    </cfRule>
    <cfRule type="cellIs" dxfId="4426" priority="690" operator="equal">
      <formula>"E"</formula>
    </cfRule>
  </conditionalFormatting>
  <conditionalFormatting sqref="AX28:BB28">
    <cfRule type="colorScale" priority="688">
      <colorScale>
        <cfvo type="min"/>
        <cfvo type="max"/>
        <color rgb="FFFF7128"/>
        <color rgb="FFFFEF9C"/>
      </colorScale>
    </cfRule>
  </conditionalFormatting>
  <conditionalFormatting sqref="AX30:BB30">
    <cfRule type="cellIs" dxfId="4425" priority="686" operator="equal">
      <formula>"A"</formula>
    </cfRule>
    <cfRule type="cellIs" dxfId="4424" priority="687" operator="equal">
      <formula>"E"</formula>
    </cfRule>
  </conditionalFormatting>
  <conditionalFormatting sqref="AX30:BB30">
    <cfRule type="colorScale" priority="685">
      <colorScale>
        <cfvo type="min"/>
        <cfvo type="max"/>
        <color rgb="FFFF7128"/>
        <color rgb="FFFFEF9C"/>
      </colorScale>
    </cfRule>
  </conditionalFormatting>
  <conditionalFormatting sqref="AX32:BB32">
    <cfRule type="cellIs" dxfId="4423" priority="683" operator="equal">
      <formula>"A"</formula>
    </cfRule>
    <cfRule type="cellIs" dxfId="4422" priority="684" operator="equal">
      <formula>"E"</formula>
    </cfRule>
  </conditionalFormatting>
  <conditionalFormatting sqref="AX32:BB32">
    <cfRule type="colorScale" priority="682">
      <colorScale>
        <cfvo type="min"/>
        <cfvo type="max"/>
        <color rgb="FFFF7128"/>
        <color rgb="FFFFEF9C"/>
      </colorScale>
    </cfRule>
  </conditionalFormatting>
  <conditionalFormatting sqref="AX35:BB35">
    <cfRule type="cellIs" dxfId="4421" priority="680" operator="equal">
      <formula>"A"</formula>
    </cfRule>
    <cfRule type="cellIs" dxfId="4420" priority="681" operator="equal">
      <formula>"E"</formula>
    </cfRule>
  </conditionalFormatting>
  <conditionalFormatting sqref="AX35:BB35">
    <cfRule type="colorScale" priority="679">
      <colorScale>
        <cfvo type="min"/>
        <cfvo type="max"/>
        <color rgb="FFFF7128"/>
        <color rgb="FFFFEF9C"/>
      </colorScale>
    </cfRule>
  </conditionalFormatting>
  <conditionalFormatting sqref="AX37:BB37">
    <cfRule type="cellIs" dxfId="4419" priority="677" operator="equal">
      <formula>"A"</formula>
    </cfRule>
    <cfRule type="cellIs" dxfId="4418" priority="678" operator="equal">
      <formula>"E"</formula>
    </cfRule>
  </conditionalFormatting>
  <conditionalFormatting sqref="AX37:BB37">
    <cfRule type="colorScale" priority="676">
      <colorScale>
        <cfvo type="min"/>
        <cfvo type="max"/>
        <color rgb="FFFF7128"/>
        <color rgb="FFFFEF9C"/>
      </colorScale>
    </cfRule>
  </conditionalFormatting>
  <conditionalFormatting sqref="AX39:BB39">
    <cfRule type="cellIs" dxfId="4417" priority="674" operator="equal">
      <formula>"A"</formula>
    </cfRule>
    <cfRule type="cellIs" dxfId="4416" priority="675" operator="equal">
      <formula>"E"</formula>
    </cfRule>
  </conditionalFormatting>
  <conditionalFormatting sqref="AX39:BB39">
    <cfRule type="colorScale" priority="673">
      <colorScale>
        <cfvo type="min"/>
        <cfvo type="max"/>
        <color rgb="FFFF7128"/>
        <color rgb="FFFFEF9C"/>
      </colorScale>
    </cfRule>
  </conditionalFormatting>
  <conditionalFormatting sqref="AX41:BB41">
    <cfRule type="cellIs" dxfId="4415" priority="671" operator="equal">
      <formula>"A"</formula>
    </cfRule>
    <cfRule type="cellIs" dxfId="4414" priority="672" operator="equal">
      <formula>"E"</formula>
    </cfRule>
  </conditionalFormatting>
  <conditionalFormatting sqref="AX41:BB41">
    <cfRule type="colorScale" priority="670">
      <colorScale>
        <cfvo type="min"/>
        <cfvo type="max"/>
        <color rgb="FFFF7128"/>
        <color rgb="FFFFEF9C"/>
      </colorScale>
    </cfRule>
  </conditionalFormatting>
  <conditionalFormatting sqref="AX43:BB43">
    <cfRule type="cellIs" dxfId="4413" priority="668" operator="equal">
      <formula>"A"</formula>
    </cfRule>
    <cfRule type="cellIs" dxfId="4412" priority="669" operator="equal">
      <formula>"E"</formula>
    </cfRule>
  </conditionalFormatting>
  <conditionalFormatting sqref="AX43:BB43">
    <cfRule type="colorScale" priority="667">
      <colorScale>
        <cfvo type="min"/>
        <cfvo type="max"/>
        <color rgb="FFFF7128"/>
        <color rgb="FFFFEF9C"/>
      </colorScale>
    </cfRule>
  </conditionalFormatting>
  <conditionalFormatting sqref="AX45:BB45">
    <cfRule type="cellIs" dxfId="4411" priority="665" operator="equal">
      <formula>"A"</formula>
    </cfRule>
    <cfRule type="cellIs" dxfId="4410" priority="666" operator="equal">
      <formula>"E"</formula>
    </cfRule>
  </conditionalFormatting>
  <conditionalFormatting sqref="AX45:BB45">
    <cfRule type="colorScale" priority="664">
      <colorScale>
        <cfvo type="min"/>
        <cfvo type="max"/>
        <color rgb="FFFF7128"/>
        <color rgb="FFFFEF9C"/>
      </colorScale>
    </cfRule>
  </conditionalFormatting>
  <conditionalFormatting sqref="AX47:BB47">
    <cfRule type="cellIs" dxfId="4409" priority="662" operator="equal">
      <formula>"A"</formula>
    </cfRule>
    <cfRule type="cellIs" dxfId="4408" priority="663" operator="equal">
      <formula>"E"</formula>
    </cfRule>
  </conditionalFormatting>
  <conditionalFormatting sqref="AX47:BB47">
    <cfRule type="colorScale" priority="661">
      <colorScale>
        <cfvo type="min"/>
        <cfvo type="max"/>
        <color rgb="FFFF7128"/>
        <color rgb="FFFFEF9C"/>
      </colorScale>
    </cfRule>
  </conditionalFormatting>
  <conditionalFormatting sqref="AX49:BB49">
    <cfRule type="cellIs" dxfId="4407" priority="659" operator="equal">
      <formula>"A"</formula>
    </cfRule>
    <cfRule type="cellIs" dxfId="4406" priority="660" operator="equal">
      <formula>"E"</formula>
    </cfRule>
  </conditionalFormatting>
  <conditionalFormatting sqref="AX49:BB49">
    <cfRule type="colorScale" priority="658">
      <colorScale>
        <cfvo type="min"/>
        <cfvo type="max"/>
        <color rgb="FFFF7128"/>
        <color rgb="FFFFEF9C"/>
      </colorScale>
    </cfRule>
  </conditionalFormatting>
  <conditionalFormatting sqref="AX51:BB51">
    <cfRule type="cellIs" dxfId="4405" priority="656" operator="equal">
      <formula>"A"</formula>
    </cfRule>
    <cfRule type="cellIs" dxfId="4404" priority="657" operator="equal">
      <formula>"E"</formula>
    </cfRule>
  </conditionalFormatting>
  <conditionalFormatting sqref="AX51:BB51">
    <cfRule type="colorScale" priority="655">
      <colorScale>
        <cfvo type="min"/>
        <cfvo type="max"/>
        <color rgb="FFFF7128"/>
        <color rgb="FFFFEF9C"/>
      </colorScale>
    </cfRule>
  </conditionalFormatting>
  <conditionalFormatting sqref="AX53:BB53">
    <cfRule type="cellIs" dxfId="4403" priority="653" operator="equal">
      <formula>"A"</formula>
    </cfRule>
    <cfRule type="cellIs" dxfId="4402" priority="654" operator="equal">
      <formula>"E"</formula>
    </cfRule>
  </conditionalFormatting>
  <conditionalFormatting sqref="AX53:BB53">
    <cfRule type="colorScale" priority="652">
      <colorScale>
        <cfvo type="min"/>
        <cfvo type="max"/>
        <color rgb="FFFF7128"/>
        <color rgb="FFFFEF9C"/>
      </colorScale>
    </cfRule>
  </conditionalFormatting>
  <conditionalFormatting sqref="P7:AW7 P19:AW19 P22:AW22 P25:AW25 P28:AW30 P32:AW32 P35:AW35 P37:AW37 P39:AW39 P41:AW41 P43:AW43 P45:AW49 P51:AW51 P53:AW53 P55:AW55 P61:AW61 P63:AW63 P65:AW65 P10:AW10 P14:AW16 P57:AW57 P59:AW59">
    <cfRule type="cellIs" dxfId="4401" priority="651" operator="equal">
      <formula>"a"</formula>
    </cfRule>
  </conditionalFormatting>
  <conditionalFormatting sqref="P7:AW7 P19:AW19 P22:AW22 P25:AW25 P28:AW30 P32:AW32 P35:AW35 P37:AW37 P39:AW39 P41:AW41 P43:AW43 P45:AW49 P51:AW51 P53:AW53 P55:AW55 P61:AW61 P63:AW63 P10:AW10 P14:AW16 P57:AW57 P59:AW59">
    <cfRule type="cellIs" dxfId="4400" priority="647" operator="equal">
      <formula>"b"</formula>
    </cfRule>
    <cfRule type="cellIs" dxfId="4399" priority="648" operator="equal">
      <formula>"e"</formula>
    </cfRule>
    <cfRule type="cellIs" dxfId="4398" priority="649" operator="equal">
      <formula>"c"</formula>
    </cfRule>
    <cfRule type="cellIs" dxfId="4397" priority="650" operator="equal">
      <formula>"n"</formula>
    </cfRule>
  </conditionalFormatting>
  <conditionalFormatting sqref="AX32:BB32">
    <cfRule type="cellIs" dxfId="4396" priority="645" operator="equal">
      <formula>"A"</formula>
    </cfRule>
    <cfRule type="cellIs" dxfId="4395" priority="646" operator="equal">
      <formula>"E"</formula>
    </cfRule>
  </conditionalFormatting>
  <conditionalFormatting sqref="AX32:BB32">
    <cfRule type="colorScale" priority="644">
      <colorScale>
        <cfvo type="min"/>
        <cfvo type="max"/>
        <color rgb="FFFF7128"/>
        <color rgb="FFFFEF9C"/>
      </colorScale>
    </cfRule>
  </conditionalFormatting>
  <conditionalFormatting sqref="AX35:BB35">
    <cfRule type="cellIs" dxfId="4394" priority="642" operator="equal">
      <formula>"A"</formula>
    </cfRule>
    <cfRule type="cellIs" dxfId="4393" priority="643" operator="equal">
      <formula>"E"</formula>
    </cfRule>
  </conditionalFormatting>
  <conditionalFormatting sqref="AX35:BB35">
    <cfRule type="colorScale" priority="641">
      <colorScale>
        <cfvo type="min"/>
        <cfvo type="max"/>
        <color rgb="FFFF7128"/>
        <color rgb="FFFFEF9C"/>
      </colorScale>
    </cfRule>
  </conditionalFormatting>
  <conditionalFormatting sqref="AX35:BB35">
    <cfRule type="cellIs" dxfId="4392" priority="639" operator="equal">
      <formula>"A"</formula>
    </cfRule>
    <cfRule type="cellIs" dxfId="4391" priority="640" operator="equal">
      <formula>"E"</formula>
    </cfRule>
  </conditionalFormatting>
  <conditionalFormatting sqref="AX35:BB35">
    <cfRule type="colorScale" priority="638">
      <colorScale>
        <cfvo type="min"/>
        <cfvo type="max"/>
        <color rgb="FFFF7128"/>
        <color rgb="FFFFEF9C"/>
      </colorScale>
    </cfRule>
  </conditionalFormatting>
  <conditionalFormatting sqref="AX37:BB37">
    <cfRule type="cellIs" dxfId="4390" priority="636" operator="equal">
      <formula>"A"</formula>
    </cfRule>
    <cfRule type="cellIs" dxfId="4389" priority="637" operator="equal">
      <formula>"E"</formula>
    </cfRule>
  </conditionalFormatting>
  <conditionalFormatting sqref="AX37:BB37">
    <cfRule type="colorScale" priority="635">
      <colorScale>
        <cfvo type="min"/>
        <cfvo type="max"/>
        <color rgb="FFFF7128"/>
        <color rgb="FFFFEF9C"/>
      </colorScale>
    </cfRule>
  </conditionalFormatting>
  <conditionalFormatting sqref="AX37:BB37">
    <cfRule type="cellIs" dxfId="4388" priority="633" operator="equal">
      <formula>"A"</formula>
    </cfRule>
    <cfRule type="cellIs" dxfId="4387" priority="634" operator="equal">
      <formula>"E"</formula>
    </cfRule>
  </conditionalFormatting>
  <conditionalFormatting sqref="AX37:BB37">
    <cfRule type="colorScale" priority="632">
      <colorScale>
        <cfvo type="min"/>
        <cfvo type="max"/>
        <color rgb="FFFF7128"/>
        <color rgb="FFFFEF9C"/>
      </colorScale>
    </cfRule>
  </conditionalFormatting>
  <conditionalFormatting sqref="AX37:BB37">
    <cfRule type="cellIs" dxfId="4386" priority="630" operator="equal">
      <formula>"A"</formula>
    </cfRule>
    <cfRule type="cellIs" dxfId="4385" priority="631" operator="equal">
      <formula>"E"</formula>
    </cfRule>
  </conditionalFormatting>
  <conditionalFormatting sqref="AX37:BB37">
    <cfRule type="colorScale" priority="629">
      <colorScale>
        <cfvo type="min"/>
        <cfvo type="max"/>
        <color rgb="FFFF7128"/>
        <color rgb="FFFFEF9C"/>
      </colorScale>
    </cfRule>
  </conditionalFormatting>
  <conditionalFormatting sqref="AX39:BB39">
    <cfRule type="cellIs" dxfId="4384" priority="627" operator="equal">
      <formula>"A"</formula>
    </cfRule>
    <cfRule type="cellIs" dxfId="4383" priority="628" operator="equal">
      <formula>"E"</formula>
    </cfRule>
  </conditionalFormatting>
  <conditionalFormatting sqref="AX39:BB39">
    <cfRule type="colorScale" priority="626">
      <colorScale>
        <cfvo type="min"/>
        <cfvo type="max"/>
        <color rgb="FFFF7128"/>
        <color rgb="FFFFEF9C"/>
      </colorScale>
    </cfRule>
  </conditionalFormatting>
  <conditionalFormatting sqref="AX39:BB39">
    <cfRule type="cellIs" dxfId="4382" priority="624" operator="equal">
      <formula>"A"</formula>
    </cfRule>
    <cfRule type="cellIs" dxfId="4381" priority="625" operator="equal">
      <formula>"E"</formula>
    </cfRule>
  </conditionalFormatting>
  <conditionalFormatting sqref="AX39:BB39">
    <cfRule type="colorScale" priority="623">
      <colorScale>
        <cfvo type="min"/>
        <cfvo type="max"/>
        <color rgb="FFFF7128"/>
        <color rgb="FFFFEF9C"/>
      </colorScale>
    </cfRule>
  </conditionalFormatting>
  <conditionalFormatting sqref="AX39:BB39">
    <cfRule type="cellIs" dxfId="4380" priority="621" operator="equal">
      <formula>"A"</formula>
    </cfRule>
    <cfRule type="cellIs" dxfId="4379" priority="622" operator="equal">
      <formula>"E"</formula>
    </cfRule>
  </conditionalFormatting>
  <conditionalFormatting sqref="AX39:BB39">
    <cfRule type="colorScale" priority="620">
      <colorScale>
        <cfvo type="min"/>
        <cfvo type="max"/>
        <color rgb="FFFF7128"/>
        <color rgb="FFFFEF9C"/>
      </colorScale>
    </cfRule>
  </conditionalFormatting>
  <conditionalFormatting sqref="AX39:BB39">
    <cfRule type="cellIs" dxfId="4378" priority="618" operator="equal">
      <formula>"A"</formula>
    </cfRule>
    <cfRule type="cellIs" dxfId="4377" priority="619" operator="equal">
      <formula>"E"</formula>
    </cfRule>
  </conditionalFormatting>
  <conditionalFormatting sqref="AX39:BB39">
    <cfRule type="colorScale" priority="617">
      <colorScale>
        <cfvo type="min"/>
        <cfvo type="max"/>
        <color rgb="FFFF7128"/>
        <color rgb="FFFFEF9C"/>
      </colorScale>
    </cfRule>
  </conditionalFormatting>
  <conditionalFormatting sqref="AX41:BB41">
    <cfRule type="cellIs" dxfId="4376" priority="615" operator="equal">
      <formula>"A"</formula>
    </cfRule>
    <cfRule type="cellIs" dxfId="4375" priority="616" operator="equal">
      <formula>"E"</formula>
    </cfRule>
  </conditionalFormatting>
  <conditionalFormatting sqref="AX41:BB41">
    <cfRule type="colorScale" priority="614">
      <colorScale>
        <cfvo type="min"/>
        <cfvo type="max"/>
        <color rgb="FFFF7128"/>
        <color rgb="FFFFEF9C"/>
      </colorScale>
    </cfRule>
  </conditionalFormatting>
  <conditionalFormatting sqref="AX41:BB41">
    <cfRule type="cellIs" dxfId="4374" priority="612" operator="equal">
      <formula>"A"</formula>
    </cfRule>
    <cfRule type="cellIs" dxfId="4373" priority="613" operator="equal">
      <formula>"E"</formula>
    </cfRule>
  </conditionalFormatting>
  <conditionalFormatting sqref="AX41:BB41">
    <cfRule type="colorScale" priority="611">
      <colorScale>
        <cfvo type="min"/>
        <cfvo type="max"/>
        <color rgb="FFFF7128"/>
        <color rgb="FFFFEF9C"/>
      </colorScale>
    </cfRule>
  </conditionalFormatting>
  <conditionalFormatting sqref="AX41:BB41">
    <cfRule type="cellIs" dxfId="4372" priority="609" operator="equal">
      <formula>"A"</formula>
    </cfRule>
    <cfRule type="cellIs" dxfId="4371" priority="610" operator="equal">
      <formula>"E"</formula>
    </cfRule>
  </conditionalFormatting>
  <conditionalFormatting sqref="AX41:BB41">
    <cfRule type="colorScale" priority="608">
      <colorScale>
        <cfvo type="min"/>
        <cfvo type="max"/>
        <color rgb="FFFF7128"/>
        <color rgb="FFFFEF9C"/>
      </colorScale>
    </cfRule>
  </conditionalFormatting>
  <conditionalFormatting sqref="AX41:BB41">
    <cfRule type="cellIs" dxfId="4370" priority="606" operator="equal">
      <formula>"A"</formula>
    </cfRule>
    <cfRule type="cellIs" dxfId="4369" priority="607" operator="equal">
      <formula>"E"</formula>
    </cfRule>
  </conditionalFormatting>
  <conditionalFormatting sqref="AX41:BB41">
    <cfRule type="colorScale" priority="605">
      <colorScale>
        <cfvo type="min"/>
        <cfvo type="max"/>
        <color rgb="FFFF7128"/>
        <color rgb="FFFFEF9C"/>
      </colorScale>
    </cfRule>
  </conditionalFormatting>
  <conditionalFormatting sqref="AX41:BB41">
    <cfRule type="cellIs" dxfId="4368" priority="603" operator="equal">
      <formula>"A"</formula>
    </cfRule>
    <cfRule type="cellIs" dxfId="4367" priority="604" operator="equal">
      <formula>"E"</formula>
    </cfRule>
  </conditionalFormatting>
  <conditionalFormatting sqref="AX41:BB41">
    <cfRule type="colorScale" priority="602">
      <colorScale>
        <cfvo type="min"/>
        <cfvo type="max"/>
        <color rgb="FFFF7128"/>
        <color rgb="FFFFEF9C"/>
      </colorScale>
    </cfRule>
  </conditionalFormatting>
  <conditionalFormatting sqref="AX43:BB43">
    <cfRule type="cellIs" dxfId="4366" priority="600" operator="equal">
      <formula>"A"</formula>
    </cfRule>
    <cfRule type="cellIs" dxfId="4365" priority="601" operator="equal">
      <formula>"E"</formula>
    </cfRule>
  </conditionalFormatting>
  <conditionalFormatting sqref="AX43:BB43">
    <cfRule type="colorScale" priority="599">
      <colorScale>
        <cfvo type="min"/>
        <cfvo type="max"/>
        <color rgb="FFFF7128"/>
        <color rgb="FFFFEF9C"/>
      </colorScale>
    </cfRule>
  </conditionalFormatting>
  <conditionalFormatting sqref="AX43:BB43">
    <cfRule type="cellIs" dxfId="4364" priority="597" operator="equal">
      <formula>"A"</formula>
    </cfRule>
    <cfRule type="cellIs" dxfId="4363" priority="598" operator="equal">
      <formula>"E"</formula>
    </cfRule>
  </conditionalFormatting>
  <conditionalFormatting sqref="AX43:BB43">
    <cfRule type="colorScale" priority="596">
      <colorScale>
        <cfvo type="min"/>
        <cfvo type="max"/>
        <color rgb="FFFF7128"/>
        <color rgb="FFFFEF9C"/>
      </colorScale>
    </cfRule>
  </conditionalFormatting>
  <conditionalFormatting sqref="AX43:BB43">
    <cfRule type="cellIs" dxfId="4362" priority="594" operator="equal">
      <formula>"A"</formula>
    </cfRule>
    <cfRule type="cellIs" dxfId="4361" priority="595" operator="equal">
      <formula>"E"</formula>
    </cfRule>
  </conditionalFormatting>
  <conditionalFormatting sqref="AX43:BB43">
    <cfRule type="colorScale" priority="593">
      <colorScale>
        <cfvo type="min"/>
        <cfvo type="max"/>
        <color rgb="FFFF7128"/>
        <color rgb="FFFFEF9C"/>
      </colorScale>
    </cfRule>
  </conditionalFormatting>
  <conditionalFormatting sqref="AX43:BB43">
    <cfRule type="cellIs" dxfId="4360" priority="591" operator="equal">
      <formula>"A"</formula>
    </cfRule>
    <cfRule type="cellIs" dxfId="4359" priority="592" operator="equal">
      <formula>"E"</formula>
    </cfRule>
  </conditionalFormatting>
  <conditionalFormatting sqref="AX43:BB43">
    <cfRule type="colorScale" priority="590">
      <colorScale>
        <cfvo type="min"/>
        <cfvo type="max"/>
        <color rgb="FFFF7128"/>
        <color rgb="FFFFEF9C"/>
      </colorScale>
    </cfRule>
  </conditionalFormatting>
  <conditionalFormatting sqref="AX43:BB43">
    <cfRule type="cellIs" dxfId="4358" priority="588" operator="equal">
      <formula>"A"</formula>
    </cfRule>
    <cfRule type="cellIs" dxfId="4357" priority="589" operator="equal">
      <formula>"E"</formula>
    </cfRule>
  </conditionalFormatting>
  <conditionalFormatting sqref="AX43:BB43">
    <cfRule type="colorScale" priority="587">
      <colorScale>
        <cfvo type="min"/>
        <cfvo type="max"/>
        <color rgb="FFFF7128"/>
        <color rgb="FFFFEF9C"/>
      </colorScale>
    </cfRule>
  </conditionalFormatting>
  <conditionalFormatting sqref="AX43:BB43">
    <cfRule type="cellIs" dxfId="4356" priority="585" operator="equal">
      <formula>"A"</formula>
    </cfRule>
    <cfRule type="cellIs" dxfId="4355" priority="586" operator="equal">
      <formula>"E"</formula>
    </cfRule>
  </conditionalFormatting>
  <conditionalFormatting sqref="AX43:BB43">
    <cfRule type="colorScale" priority="584">
      <colorScale>
        <cfvo type="min"/>
        <cfvo type="max"/>
        <color rgb="FFFF7128"/>
        <color rgb="FFFFEF9C"/>
      </colorScale>
    </cfRule>
  </conditionalFormatting>
  <conditionalFormatting sqref="AX45:BB45">
    <cfRule type="cellIs" dxfId="4354" priority="582" operator="equal">
      <formula>"A"</formula>
    </cfRule>
    <cfRule type="cellIs" dxfId="4353" priority="583" operator="equal">
      <formula>"E"</formula>
    </cfRule>
  </conditionalFormatting>
  <conditionalFormatting sqref="AX45:BB45">
    <cfRule type="colorScale" priority="581">
      <colorScale>
        <cfvo type="min"/>
        <cfvo type="max"/>
        <color rgb="FFFF7128"/>
        <color rgb="FFFFEF9C"/>
      </colorScale>
    </cfRule>
  </conditionalFormatting>
  <conditionalFormatting sqref="AX45:BB45">
    <cfRule type="cellIs" dxfId="4352" priority="579" operator="equal">
      <formula>"A"</formula>
    </cfRule>
    <cfRule type="cellIs" dxfId="4351" priority="580" operator="equal">
      <formula>"E"</formula>
    </cfRule>
  </conditionalFormatting>
  <conditionalFormatting sqref="AX45:BB45">
    <cfRule type="colorScale" priority="578">
      <colorScale>
        <cfvo type="min"/>
        <cfvo type="max"/>
        <color rgb="FFFF7128"/>
        <color rgb="FFFFEF9C"/>
      </colorScale>
    </cfRule>
  </conditionalFormatting>
  <conditionalFormatting sqref="AX45:BB45">
    <cfRule type="cellIs" dxfId="4350" priority="576" operator="equal">
      <formula>"A"</formula>
    </cfRule>
    <cfRule type="cellIs" dxfId="4349" priority="577" operator="equal">
      <formula>"E"</formula>
    </cfRule>
  </conditionalFormatting>
  <conditionalFormatting sqref="AX45:BB45">
    <cfRule type="colorScale" priority="575">
      <colorScale>
        <cfvo type="min"/>
        <cfvo type="max"/>
        <color rgb="FFFF7128"/>
        <color rgb="FFFFEF9C"/>
      </colorScale>
    </cfRule>
  </conditionalFormatting>
  <conditionalFormatting sqref="AX45:BB45">
    <cfRule type="cellIs" dxfId="4348" priority="573" operator="equal">
      <formula>"A"</formula>
    </cfRule>
    <cfRule type="cellIs" dxfId="4347" priority="574" operator="equal">
      <formula>"E"</formula>
    </cfRule>
  </conditionalFormatting>
  <conditionalFormatting sqref="AX45:BB45">
    <cfRule type="colorScale" priority="572">
      <colorScale>
        <cfvo type="min"/>
        <cfvo type="max"/>
        <color rgb="FFFF7128"/>
        <color rgb="FFFFEF9C"/>
      </colorScale>
    </cfRule>
  </conditionalFormatting>
  <conditionalFormatting sqref="AX45:BB45">
    <cfRule type="cellIs" dxfId="4346" priority="570" operator="equal">
      <formula>"A"</formula>
    </cfRule>
    <cfRule type="cellIs" dxfId="4345" priority="571" operator="equal">
      <formula>"E"</formula>
    </cfRule>
  </conditionalFormatting>
  <conditionalFormatting sqref="AX45:BB45">
    <cfRule type="colorScale" priority="569">
      <colorScale>
        <cfvo type="min"/>
        <cfvo type="max"/>
        <color rgb="FFFF7128"/>
        <color rgb="FFFFEF9C"/>
      </colorScale>
    </cfRule>
  </conditionalFormatting>
  <conditionalFormatting sqref="AX45:BB45">
    <cfRule type="cellIs" dxfId="4344" priority="567" operator="equal">
      <formula>"A"</formula>
    </cfRule>
    <cfRule type="cellIs" dxfId="4343" priority="568" operator="equal">
      <formula>"E"</formula>
    </cfRule>
  </conditionalFormatting>
  <conditionalFormatting sqref="AX45:BB45">
    <cfRule type="colorScale" priority="566">
      <colorScale>
        <cfvo type="min"/>
        <cfvo type="max"/>
        <color rgb="FFFF7128"/>
        <color rgb="FFFFEF9C"/>
      </colorScale>
    </cfRule>
  </conditionalFormatting>
  <conditionalFormatting sqref="AX45:BB45">
    <cfRule type="cellIs" dxfId="4342" priority="564" operator="equal">
      <formula>"A"</formula>
    </cfRule>
    <cfRule type="cellIs" dxfId="4341" priority="565" operator="equal">
      <formula>"E"</formula>
    </cfRule>
  </conditionalFormatting>
  <conditionalFormatting sqref="AX45:BB45">
    <cfRule type="colorScale" priority="563">
      <colorScale>
        <cfvo type="min"/>
        <cfvo type="max"/>
        <color rgb="FFFF7128"/>
        <color rgb="FFFFEF9C"/>
      </colorScale>
    </cfRule>
  </conditionalFormatting>
  <conditionalFormatting sqref="AX49:BB49">
    <cfRule type="cellIs" dxfId="4340" priority="561" operator="equal">
      <formula>"A"</formula>
    </cfRule>
    <cfRule type="cellIs" dxfId="4339" priority="562" operator="equal">
      <formula>"E"</formula>
    </cfRule>
  </conditionalFormatting>
  <conditionalFormatting sqref="AX49:BB49">
    <cfRule type="colorScale" priority="560">
      <colorScale>
        <cfvo type="min"/>
        <cfvo type="max"/>
        <color rgb="FFFF7128"/>
        <color rgb="FFFFEF9C"/>
      </colorScale>
    </cfRule>
  </conditionalFormatting>
  <conditionalFormatting sqref="AX49:BB49">
    <cfRule type="cellIs" dxfId="4338" priority="558" operator="equal">
      <formula>"A"</formula>
    </cfRule>
    <cfRule type="cellIs" dxfId="4337" priority="559" operator="equal">
      <formula>"E"</formula>
    </cfRule>
  </conditionalFormatting>
  <conditionalFormatting sqref="AX49:BB49">
    <cfRule type="colorScale" priority="557">
      <colorScale>
        <cfvo type="min"/>
        <cfvo type="max"/>
        <color rgb="FFFF7128"/>
        <color rgb="FFFFEF9C"/>
      </colorScale>
    </cfRule>
  </conditionalFormatting>
  <conditionalFormatting sqref="AX49:BB49">
    <cfRule type="cellIs" dxfId="4336" priority="555" operator="equal">
      <formula>"A"</formula>
    </cfRule>
    <cfRule type="cellIs" dxfId="4335" priority="556" operator="equal">
      <formula>"E"</formula>
    </cfRule>
  </conditionalFormatting>
  <conditionalFormatting sqref="AX49:BB49">
    <cfRule type="colorScale" priority="554">
      <colorScale>
        <cfvo type="min"/>
        <cfvo type="max"/>
        <color rgb="FFFF7128"/>
        <color rgb="FFFFEF9C"/>
      </colorScale>
    </cfRule>
  </conditionalFormatting>
  <conditionalFormatting sqref="AX49:BB49">
    <cfRule type="cellIs" dxfId="4334" priority="552" operator="equal">
      <formula>"A"</formula>
    </cfRule>
    <cfRule type="cellIs" dxfId="4333" priority="553" operator="equal">
      <formula>"E"</formula>
    </cfRule>
  </conditionalFormatting>
  <conditionalFormatting sqref="AX49:BB49">
    <cfRule type="colorScale" priority="551">
      <colorScale>
        <cfvo type="min"/>
        <cfvo type="max"/>
        <color rgb="FFFF7128"/>
        <color rgb="FFFFEF9C"/>
      </colorScale>
    </cfRule>
  </conditionalFormatting>
  <conditionalFormatting sqref="AX49:BB49">
    <cfRule type="cellIs" dxfId="4332" priority="549" operator="equal">
      <formula>"A"</formula>
    </cfRule>
    <cfRule type="cellIs" dxfId="4331" priority="550" operator="equal">
      <formula>"E"</formula>
    </cfRule>
  </conditionalFormatting>
  <conditionalFormatting sqref="AX49:BB49">
    <cfRule type="colorScale" priority="548">
      <colorScale>
        <cfvo type="min"/>
        <cfvo type="max"/>
        <color rgb="FFFF7128"/>
        <color rgb="FFFFEF9C"/>
      </colorScale>
    </cfRule>
  </conditionalFormatting>
  <conditionalFormatting sqref="AX49:BB49">
    <cfRule type="cellIs" dxfId="4330" priority="546" operator="equal">
      <formula>"A"</formula>
    </cfRule>
    <cfRule type="cellIs" dxfId="4329" priority="547" operator="equal">
      <formula>"E"</formula>
    </cfRule>
  </conditionalFormatting>
  <conditionalFormatting sqref="AX49:BB49">
    <cfRule type="colorScale" priority="545">
      <colorScale>
        <cfvo type="min"/>
        <cfvo type="max"/>
        <color rgb="FFFF7128"/>
        <color rgb="FFFFEF9C"/>
      </colorScale>
    </cfRule>
  </conditionalFormatting>
  <conditionalFormatting sqref="AX49:BB49">
    <cfRule type="cellIs" dxfId="4328" priority="543" operator="equal">
      <formula>"A"</formula>
    </cfRule>
    <cfRule type="cellIs" dxfId="4327" priority="544" operator="equal">
      <formula>"E"</formula>
    </cfRule>
  </conditionalFormatting>
  <conditionalFormatting sqref="AX49:BB49">
    <cfRule type="colorScale" priority="542">
      <colorScale>
        <cfvo type="min"/>
        <cfvo type="max"/>
        <color rgb="FFFF7128"/>
        <color rgb="FFFFEF9C"/>
      </colorScale>
    </cfRule>
  </conditionalFormatting>
  <conditionalFormatting sqref="AX49:BB49">
    <cfRule type="cellIs" dxfId="4326" priority="540" operator="equal">
      <formula>"A"</formula>
    </cfRule>
    <cfRule type="cellIs" dxfId="4325" priority="541" operator="equal">
      <formula>"E"</formula>
    </cfRule>
  </conditionalFormatting>
  <conditionalFormatting sqref="AX49:BB49">
    <cfRule type="colorScale" priority="539">
      <colorScale>
        <cfvo type="min"/>
        <cfvo type="max"/>
        <color rgb="FFFF7128"/>
        <color rgb="FFFFEF9C"/>
      </colorScale>
    </cfRule>
  </conditionalFormatting>
  <conditionalFormatting sqref="AX51:BB51">
    <cfRule type="cellIs" dxfId="4324" priority="537" operator="equal">
      <formula>"A"</formula>
    </cfRule>
    <cfRule type="cellIs" dxfId="4323" priority="538" operator="equal">
      <formula>"E"</formula>
    </cfRule>
  </conditionalFormatting>
  <conditionalFormatting sqref="AX51:BB51">
    <cfRule type="colorScale" priority="536">
      <colorScale>
        <cfvo type="min"/>
        <cfvo type="max"/>
        <color rgb="FFFF7128"/>
        <color rgb="FFFFEF9C"/>
      </colorScale>
    </cfRule>
  </conditionalFormatting>
  <conditionalFormatting sqref="AX51:BB51">
    <cfRule type="cellIs" dxfId="4322" priority="534" operator="equal">
      <formula>"A"</formula>
    </cfRule>
    <cfRule type="cellIs" dxfId="4321" priority="535" operator="equal">
      <formula>"E"</formula>
    </cfRule>
  </conditionalFormatting>
  <conditionalFormatting sqref="AX51:BB51">
    <cfRule type="colorScale" priority="533">
      <colorScale>
        <cfvo type="min"/>
        <cfvo type="max"/>
        <color rgb="FFFF7128"/>
        <color rgb="FFFFEF9C"/>
      </colorScale>
    </cfRule>
  </conditionalFormatting>
  <conditionalFormatting sqref="AX51:BB51">
    <cfRule type="cellIs" dxfId="4320" priority="531" operator="equal">
      <formula>"A"</formula>
    </cfRule>
    <cfRule type="cellIs" dxfId="4319" priority="532" operator="equal">
      <formula>"E"</formula>
    </cfRule>
  </conditionalFormatting>
  <conditionalFormatting sqref="AX51:BB51">
    <cfRule type="colorScale" priority="530">
      <colorScale>
        <cfvo type="min"/>
        <cfvo type="max"/>
        <color rgb="FFFF7128"/>
        <color rgb="FFFFEF9C"/>
      </colorScale>
    </cfRule>
  </conditionalFormatting>
  <conditionalFormatting sqref="AX51:BB51">
    <cfRule type="cellIs" dxfId="4318" priority="528" operator="equal">
      <formula>"A"</formula>
    </cfRule>
    <cfRule type="cellIs" dxfId="4317" priority="529" operator="equal">
      <formula>"E"</formula>
    </cfRule>
  </conditionalFormatting>
  <conditionalFormatting sqref="AX51:BB51">
    <cfRule type="colorScale" priority="527">
      <colorScale>
        <cfvo type="min"/>
        <cfvo type="max"/>
        <color rgb="FFFF7128"/>
        <color rgb="FFFFEF9C"/>
      </colorScale>
    </cfRule>
  </conditionalFormatting>
  <conditionalFormatting sqref="AX51:BB51">
    <cfRule type="cellIs" dxfId="4316" priority="525" operator="equal">
      <formula>"A"</formula>
    </cfRule>
    <cfRule type="cellIs" dxfId="4315" priority="526" operator="equal">
      <formula>"E"</formula>
    </cfRule>
  </conditionalFormatting>
  <conditionalFormatting sqref="AX51:BB51">
    <cfRule type="colorScale" priority="524">
      <colorScale>
        <cfvo type="min"/>
        <cfvo type="max"/>
        <color rgb="FFFF7128"/>
        <color rgb="FFFFEF9C"/>
      </colorScale>
    </cfRule>
  </conditionalFormatting>
  <conditionalFormatting sqref="AX51:BB51">
    <cfRule type="cellIs" dxfId="4314" priority="522" operator="equal">
      <formula>"A"</formula>
    </cfRule>
    <cfRule type="cellIs" dxfId="4313" priority="523" operator="equal">
      <formula>"E"</formula>
    </cfRule>
  </conditionalFormatting>
  <conditionalFormatting sqref="AX51:BB51">
    <cfRule type="colorScale" priority="521">
      <colorScale>
        <cfvo type="min"/>
        <cfvo type="max"/>
        <color rgb="FFFF7128"/>
        <color rgb="FFFFEF9C"/>
      </colorScale>
    </cfRule>
  </conditionalFormatting>
  <conditionalFormatting sqref="AX51:BB51">
    <cfRule type="cellIs" dxfId="4312" priority="519" operator="equal">
      <formula>"A"</formula>
    </cfRule>
    <cfRule type="cellIs" dxfId="4311" priority="520" operator="equal">
      <formula>"E"</formula>
    </cfRule>
  </conditionalFormatting>
  <conditionalFormatting sqref="AX51:BB51">
    <cfRule type="colorScale" priority="518">
      <colorScale>
        <cfvo type="min"/>
        <cfvo type="max"/>
        <color rgb="FFFF7128"/>
        <color rgb="FFFFEF9C"/>
      </colorScale>
    </cfRule>
  </conditionalFormatting>
  <conditionalFormatting sqref="AX51:BB51">
    <cfRule type="cellIs" dxfId="4310" priority="516" operator="equal">
      <formula>"A"</formula>
    </cfRule>
    <cfRule type="cellIs" dxfId="4309" priority="517" operator="equal">
      <formula>"E"</formula>
    </cfRule>
  </conditionalFormatting>
  <conditionalFormatting sqref="AX51:BB51">
    <cfRule type="colorScale" priority="515">
      <colorScale>
        <cfvo type="min"/>
        <cfvo type="max"/>
        <color rgb="FFFF7128"/>
        <color rgb="FFFFEF9C"/>
      </colorScale>
    </cfRule>
  </conditionalFormatting>
  <conditionalFormatting sqref="AX51:BB51">
    <cfRule type="cellIs" dxfId="4308" priority="513" operator="equal">
      <formula>"A"</formula>
    </cfRule>
    <cfRule type="cellIs" dxfId="4307" priority="514" operator="equal">
      <formula>"E"</formula>
    </cfRule>
  </conditionalFormatting>
  <conditionalFormatting sqref="AX51:BB51">
    <cfRule type="colorScale" priority="512">
      <colorScale>
        <cfvo type="min"/>
        <cfvo type="max"/>
        <color rgb="FFFF7128"/>
        <color rgb="FFFFEF9C"/>
      </colorScale>
    </cfRule>
  </conditionalFormatting>
  <conditionalFormatting sqref="AX53:BB53">
    <cfRule type="cellIs" dxfId="4306" priority="510" operator="equal">
      <formula>"A"</formula>
    </cfRule>
    <cfRule type="cellIs" dxfId="4305" priority="511" operator="equal">
      <formula>"E"</formula>
    </cfRule>
  </conditionalFormatting>
  <conditionalFormatting sqref="AX53:BB53">
    <cfRule type="colorScale" priority="509">
      <colorScale>
        <cfvo type="min"/>
        <cfvo type="max"/>
        <color rgb="FFFF7128"/>
        <color rgb="FFFFEF9C"/>
      </colorScale>
    </cfRule>
  </conditionalFormatting>
  <conditionalFormatting sqref="AX53:BB53">
    <cfRule type="cellIs" dxfId="4304" priority="507" operator="equal">
      <formula>"A"</formula>
    </cfRule>
    <cfRule type="cellIs" dxfId="4303" priority="508" operator="equal">
      <formula>"E"</formula>
    </cfRule>
  </conditionalFormatting>
  <conditionalFormatting sqref="AX53:BB53">
    <cfRule type="colorScale" priority="506">
      <colorScale>
        <cfvo type="min"/>
        <cfvo type="max"/>
        <color rgb="FFFF7128"/>
        <color rgb="FFFFEF9C"/>
      </colorScale>
    </cfRule>
  </conditionalFormatting>
  <conditionalFormatting sqref="AX53:BB53">
    <cfRule type="cellIs" dxfId="4302" priority="504" operator="equal">
      <formula>"A"</formula>
    </cfRule>
    <cfRule type="cellIs" dxfId="4301" priority="505" operator="equal">
      <formula>"E"</formula>
    </cfRule>
  </conditionalFormatting>
  <conditionalFormatting sqref="AX53:BB53">
    <cfRule type="colorScale" priority="503">
      <colorScale>
        <cfvo type="min"/>
        <cfvo type="max"/>
        <color rgb="FFFF7128"/>
        <color rgb="FFFFEF9C"/>
      </colorScale>
    </cfRule>
  </conditionalFormatting>
  <conditionalFormatting sqref="AX53:BB53">
    <cfRule type="cellIs" dxfId="4300" priority="501" operator="equal">
      <formula>"A"</formula>
    </cfRule>
    <cfRule type="cellIs" dxfId="4299" priority="502" operator="equal">
      <formula>"E"</formula>
    </cfRule>
  </conditionalFormatting>
  <conditionalFormatting sqref="AX53:BB53">
    <cfRule type="colorScale" priority="500">
      <colorScale>
        <cfvo type="min"/>
        <cfvo type="max"/>
        <color rgb="FFFF7128"/>
        <color rgb="FFFFEF9C"/>
      </colorScale>
    </cfRule>
  </conditionalFormatting>
  <conditionalFormatting sqref="AX53:BB53">
    <cfRule type="cellIs" dxfId="4298" priority="498" operator="equal">
      <formula>"A"</formula>
    </cfRule>
    <cfRule type="cellIs" dxfId="4297" priority="499" operator="equal">
      <formula>"E"</formula>
    </cfRule>
  </conditionalFormatting>
  <conditionalFormatting sqref="AX53:BB53">
    <cfRule type="colorScale" priority="497">
      <colorScale>
        <cfvo type="min"/>
        <cfvo type="max"/>
        <color rgb="FFFF7128"/>
        <color rgb="FFFFEF9C"/>
      </colorScale>
    </cfRule>
  </conditionalFormatting>
  <conditionalFormatting sqref="AX53:BB53">
    <cfRule type="cellIs" dxfId="4296" priority="495" operator="equal">
      <formula>"A"</formula>
    </cfRule>
    <cfRule type="cellIs" dxfId="4295" priority="496" operator="equal">
      <formula>"E"</formula>
    </cfRule>
  </conditionalFormatting>
  <conditionalFormatting sqref="AX53:BB53">
    <cfRule type="colorScale" priority="494">
      <colorScale>
        <cfvo type="min"/>
        <cfvo type="max"/>
        <color rgb="FFFF7128"/>
        <color rgb="FFFFEF9C"/>
      </colorScale>
    </cfRule>
  </conditionalFormatting>
  <conditionalFormatting sqref="AX53:BB53">
    <cfRule type="cellIs" dxfId="4294" priority="492" operator="equal">
      <formula>"A"</formula>
    </cfRule>
    <cfRule type="cellIs" dxfId="4293" priority="493" operator="equal">
      <formula>"E"</formula>
    </cfRule>
  </conditionalFormatting>
  <conditionalFormatting sqref="AX53:BB53">
    <cfRule type="colorScale" priority="491">
      <colorScale>
        <cfvo type="min"/>
        <cfvo type="max"/>
        <color rgb="FFFF7128"/>
        <color rgb="FFFFEF9C"/>
      </colorScale>
    </cfRule>
  </conditionalFormatting>
  <conditionalFormatting sqref="AX53:BB53">
    <cfRule type="cellIs" dxfId="4292" priority="489" operator="equal">
      <formula>"A"</formula>
    </cfRule>
    <cfRule type="cellIs" dxfId="4291" priority="490" operator="equal">
      <formula>"E"</formula>
    </cfRule>
  </conditionalFormatting>
  <conditionalFormatting sqref="AX53:BB53">
    <cfRule type="colorScale" priority="488">
      <colorScale>
        <cfvo type="min"/>
        <cfvo type="max"/>
        <color rgb="FFFF7128"/>
        <color rgb="FFFFEF9C"/>
      </colorScale>
    </cfRule>
  </conditionalFormatting>
  <conditionalFormatting sqref="AX53:BB53">
    <cfRule type="cellIs" dxfId="4290" priority="486" operator="equal">
      <formula>"A"</formula>
    </cfRule>
    <cfRule type="cellIs" dxfId="4289" priority="487" operator="equal">
      <formula>"E"</formula>
    </cfRule>
  </conditionalFormatting>
  <conditionalFormatting sqref="AX53:BB53">
    <cfRule type="colorScale" priority="485">
      <colorScale>
        <cfvo type="min"/>
        <cfvo type="max"/>
        <color rgb="FFFF7128"/>
        <color rgb="FFFFEF9C"/>
      </colorScale>
    </cfRule>
  </conditionalFormatting>
  <conditionalFormatting sqref="AX53:BB53">
    <cfRule type="cellIs" dxfId="4288" priority="483" operator="equal">
      <formula>"A"</formula>
    </cfRule>
    <cfRule type="cellIs" dxfId="4287" priority="484" operator="equal">
      <formula>"E"</formula>
    </cfRule>
  </conditionalFormatting>
  <conditionalFormatting sqref="AX53:BB53">
    <cfRule type="colorScale" priority="482">
      <colorScale>
        <cfvo type="min"/>
        <cfvo type="max"/>
        <color rgb="FFFF7128"/>
        <color rgb="FFFFEF9C"/>
      </colorScale>
    </cfRule>
  </conditionalFormatting>
  <conditionalFormatting sqref="AX55:BB55">
    <cfRule type="cellIs" dxfId="4286" priority="480" operator="equal">
      <formula>"A"</formula>
    </cfRule>
    <cfRule type="cellIs" dxfId="4285" priority="481" operator="equal">
      <formula>"E"</formula>
    </cfRule>
  </conditionalFormatting>
  <conditionalFormatting sqref="AX55:BB55">
    <cfRule type="colorScale" priority="479">
      <colorScale>
        <cfvo type="min"/>
        <cfvo type="max"/>
        <color rgb="FFFF7128"/>
        <color rgb="FFFFEF9C"/>
      </colorScale>
    </cfRule>
  </conditionalFormatting>
  <conditionalFormatting sqref="AX55:BB55">
    <cfRule type="cellIs" dxfId="4284" priority="477" operator="equal">
      <formula>"A"</formula>
    </cfRule>
    <cfRule type="cellIs" dxfId="4283" priority="478" operator="equal">
      <formula>"E"</formula>
    </cfRule>
  </conditionalFormatting>
  <conditionalFormatting sqref="AX55:BB55">
    <cfRule type="colorScale" priority="476">
      <colorScale>
        <cfvo type="min"/>
        <cfvo type="max"/>
        <color rgb="FFFF7128"/>
        <color rgb="FFFFEF9C"/>
      </colorScale>
    </cfRule>
  </conditionalFormatting>
  <conditionalFormatting sqref="AX55:BB55">
    <cfRule type="cellIs" dxfId="4282" priority="474" operator="equal">
      <formula>"A"</formula>
    </cfRule>
    <cfRule type="cellIs" dxfId="4281" priority="475" operator="equal">
      <formula>"E"</formula>
    </cfRule>
  </conditionalFormatting>
  <conditionalFormatting sqref="AX55:BB55">
    <cfRule type="colorScale" priority="473">
      <colorScale>
        <cfvo type="min"/>
        <cfvo type="max"/>
        <color rgb="FFFF7128"/>
        <color rgb="FFFFEF9C"/>
      </colorScale>
    </cfRule>
  </conditionalFormatting>
  <conditionalFormatting sqref="AX55:BB55">
    <cfRule type="cellIs" dxfId="4280" priority="471" operator="equal">
      <formula>"A"</formula>
    </cfRule>
    <cfRule type="cellIs" dxfId="4279" priority="472" operator="equal">
      <formula>"E"</formula>
    </cfRule>
  </conditionalFormatting>
  <conditionalFormatting sqref="AX55:BB55">
    <cfRule type="colorScale" priority="470">
      <colorScale>
        <cfvo type="min"/>
        <cfvo type="max"/>
        <color rgb="FFFF7128"/>
        <color rgb="FFFFEF9C"/>
      </colorScale>
    </cfRule>
  </conditionalFormatting>
  <conditionalFormatting sqref="AX55:BB55">
    <cfRule type="cellIs" dxfId="4278" priority="468" operator="equal">
      <formula>"A"</formula>
    </cfRule>
    <cfRule type="cellIs" dxfId="4277" priority="469" operator="equal">
      <formula>"E"</formula>
    </cfRule>
  </conditionalFormatting>
  <conditionalFormatting sqref="AX55:BB55">
    <cfRule type="colorScale" priority="467">
      <colorScale>
        <cfvo type="min"/>
        <cfvo type="max"/>
        <color rgb="FFFF7128"/>
        <color rgb="FFFFEF9C"/>
      </colorScale>
    </cfRule>
  </conditionalFormatting>
  <conditionalFormatting sqref="AX55:BB55">
    <cfRule type="cellIs" dxfId="4276" priority="465" operator="equal">
      <formula>"A"</formula>
    </cfRule>
    <cfRule type="cellIs" dxfId="4275" priority="466" operator="equal">
      <formula>"E"</formula>
    </cfRule>
  </conditionalFormatting>
  <conditionalFormatting sqref="AX55:BB55">
    <cfRule type="colorScale" priority="464">
      <colorScale>
        <cfvo type="min"/>
        <cfvo type="max"/>
        <color rgb="FFFF7128"/>
        <color rgb="FFFFEF9C"/>
      </colorScale>
    </cfRule>
  </conditionalFormatting>
  <conditionalFormatting sqref="AX55:BB55">
    <cfRule type="cellIs" dxfId="4274" priority="462" operator="equal">
      <formula>"A"</formula>
    </cfRule>
    <cfRule type="cellIs" dxfId="4273" priority="463" operator="equal">
      <formula>"E"</formula>
    </cfRule>
  </conditionalFormatting>
  <conditionalFormatting sqref="AX55:BB55">
    <cfRule type="colorScale" priority="461">
      <colorScale>
        <cfvo type="min"/>
        <cfvo type="max"/>
        <color rgb="FFFF7128"/>
        <color rgb="FFFFEF9C"/>
      </colorScale>
    </cfRule>
  </conditionalFormatting>
  <conditionalFormatting sqref="AX55:BB55">
    <cfRule type="cellIs" dxfId="4272" priority="459" operator="equal">
      <formula>"A"</formula>
    </cfRule>
    <cfRule type="cellIs" dxfId="4271" priority="460" operator="equal">
      <formula>"E"</formula>
    </cfRule>
  </conditionalFormatting>
  <conditionalFormatting sqref="AX55:BB55">
    <cfRule type="colorScale" priority="458">
      <colorScale>
        <cfvo type="min"/>
        <cfvo type="max"/>
        <color rgb="FFFF7128"/>
        <color rgb="FFFFEF9C"/>
      </colorScale>
    </cfRule>
  </conditionalFormatting>
  <conditionalFormatting sqref="AX55:BB55">
    <cfRule type="cellIs" dxfId="4270" priority="456" operator="equal">
      <formula>"A"</formula>
    </cfRule>
    <cfRule type="cellIs" dxfId="4269" priority="457" operator="equal">
      <formula>"E"</formula>
    </cfRule>
  </conditionalFormatting>
  <conditionalFormatting sqref="AX55:BB55">
    <cfRule type="colorScale" priority="455">
      <colorScale>
        <cfvo type="min"/>
        <cfvo type="max"/>
        <color rgb="FFFF7128"/>
        <color rgb="FFFFEF9C"/>
      </colorScale>
    </cfRule>
  </conditionalFormatting>
  <conditionalFormatting sqref="AX55:BB55">
    <cfRule type="cellIs" dxfId="4268" priority="453" operator="equal">
      <formula>"A"</formula>
    </cfRule>
    <cfRule type="cellIs" dxfId="4267" priority="454" operator="equal">
      <formula>"E"</formula>
    </cfRule>
  </conditionalFormatting>
  <conditionalFormatting sqref="AX55:BB55">
    <cfRule type="colorScale" priority="452">
      <colorScale>
        <cfvo type="min"/>
        <cfvo type="max"/>
        <color rgb="FFFF7128"/>
        <color rgb="FFFFEF9C"/>
      </colorScale>
    </cfRule>
  </conditionalFormatting>
  <conditionalFormatting sqref="AX55:BB55">
    <cfRule type="cellIs" dxfId="4266" priority="450" operator="equal">
      <formula>"A"</formula>
    </cfRule>
    <cfRule type="cellIs" dxfId="4265" priority="451" operator="equal">
      <formula>"E"</formula>
    </cfRule>
  </conditionalFormatting>
  <conditionalFormatting sqref="AX55:BB55">
    <cfRule type="colorScale" priority="449">
      <colorScale>
        <cfvo type="min"/>
        <cfvo type="max"/>
        <color rgb="FFFF7128"/>
        <color rgb="FFFFEF9C"/>
      </colorScale>
    </cfRule>
  </conditionalFormatting>
  <conditionalFormatting sqref="P65:AW65">
    <cfRule type="cellIs" dxfId="4264" priority="445" operator="equal">
      <formula>"b"</formula>
    </cfRule>
    <cfRule type="cellIs" dxfId="4263" priority="446" operator="equal">
      <formula>"e"</formula>
    </cfRule>
    <cfRule type="cellIs" dxfId="4262" priority="447" operator="equal">
      <formula>"c"</formula>
    </cfRule>
    <cfRule type="cellIs" dxfId="4261" priority="448" operator="equal">
      <formula>"n"</formula>
    </cfRule>
  </conditionalFormatting>
  <conditionalFormatting sqref="AX57:BB57">
    <cfRule type="cellIs" dxfId="4260" priority="429" operator="equal">
      <formula>"A"</formula>
    </cfRule>
    <cfRule type="cellIs" dxfId="4259" priority="430" operator="equal">
      <formula>"E"</formula>
    </cfRule>
  </conditionalFormatting>
  <conditionalFormatting sqref="AX57:BB57">
    <cfRule type="colorScale" priority="428">
      <colorScale>
        <cfvo type="min"/>
        <cfvo type="max"/>
        <color rgb="FFFF7128"/>
        <color rgb="FFFFEF9C"/>
      </colorScale>
    </cfRule>
  </conditionalFormatting>
  <conditionalFormatting sqref="AX57:BB57">
    <cfRule type="cellIs" dxfId="4258" priority="426" operator="equal">
      <formula>"A"</formula>
    </cfRule>
    <cfRule type="cellIs" dxfId="4257" priority="427" operator="equal">
      <formula>"E"</formula>
    </cfRule>
  </conditionalFormatting>
  <conditionalFormatting sqref="AX57:BB57">
    <cfRule type="colorScale" priority="425">
      <colorScale>
        <cfvo type="min"/>
        <cfvo type="max"/>
        <color rgb="FFFF7128"/>
        <color rgb="FFFFEF9C"/>
      </colorScale>
    </cfRule>
  </conditionalFormatting>
  <conditionalFormatting sqref="AX57:BB57">
    <cfRule type="cellIs" dxfId="4256" priority="423" operator="equal">
      <formula>"A"</formula>
    </cfRule>
    <cfRule type="cellIs" dxfId="4255" priority="424" operator="equal">
      <formula>"E"</formula>
    </cfRule>
  </conditionalFormatting>
  <conditionalFormatting sqref="AX57:BB57">
    <cfRule type="colorScale" priority="422">
      <colorScale>
        <cfvo type="min"/>
        <cfvo type="max"/>
        <color rgb="FFFF7128"/>
        <color rgb="FFFFEF9C"/>
      </colorScale>
    </cfRule>
  </conditionalFormatting>
  <conditionalFormatting sqref="AX57:BB57">
    <cfRule type="cellIs" dxfId="4254" priority="420" operator="equal">
      <formula>"A"</formula>
    </cfRule>
    <cfRule type="cellIs" dxfId="4253" priority="421" operator="equal">
      <formula>"E"</formula>
    </cfRule>
  </conditionalFormatting>
  <conditionalFormatting sqref="AX57:BB57">
    <cfRule type="colorScale" priority="419">
      <colorScale>
        <cfvo type="min"/>
        <cfvo type="max"/>
        <color rgb="FFFF7128"/>
        <color rgb="FFFFEF9C"/>
      </colorScale>
    </cfRule>
  </conditionalFormatting>
  <conditionalFormatting sqref="AX57:BB57">
    <cfRule type="cellIs" dxfId="4252" priority="417" operator="equal">
      <formula>"A"</formula>
    </cfRule>
    <cfRule type="cellIs" dxfId="4251" priority="418" operator="equal">
      <formula>"E"</formula>
    </cfRule>
  </conditionalFormatting>
  <conditionalFormatting sqref="AX57:BB57">
    <cfRule type="colorScale" priority="416">
      <colorScale>
        <cfvo type="min"/>
        <cfvo type="max"/>
        <color rgb="FFFF7128"/>
        <color rgb="FFFFEF9C"/>
      </colorScale>
    </cfRule>
  </conditionalFormatting>
  <conditionalFormatting sqref="AX57:BB57">
    <cfRule type="cellIs" dxfId="4250" priority="414" operator="equal">
      <formula>"A"</formula>
    </cfRule>
    <cfRule type="cellIs" dxfId="4249" priority="415" operator="equal">
      <formula>"E"</formula>
    </cfRule>
  </conditionalFormatting>
  <conditionalFormatting sqref="AX57:BB57">
    <cfRule type="colorScale" priority="413">
      <colorScale>
        <cfvo type="min"/>
        <cfvo type="max"/>
        <color rgb="FFFF7128"/>
        <color rgb="FFFFEF9C"/>
      </colorScale>
    </cfRule>
  </conditionalFormatting>
  <conditionalFormatting sqref="AX57:BB57">
    <cfRule type="cellIs" dxfId="4248" priority="411" operator="equal">
      <formula>"A"</formula>
    </cfRule>
    <cfRule type="cellIs" dxfId="4247" priority="412" operator="equal">
      <formula>"E"</formula>
    </cfRule>
  </conditionalFormatting>
  <conditionalFormatting sqref="AX57:BB57">
    <cfRule type="colorScale" priority="410">
      <colorScale>
        <cfvo type="min"/>
        <cfvo type="max"/>
        <color rgb="FFFF7128"/>
        <color rgb="FFFFEF9C"/>
      </colorScale>
    </cfRule>
  </conditionalFormatting>
  <conditionalFormatting sqref="AX57:BB57">
    <cfRule type="cellIs" dxfId="4246" priority="408" operator="equal">
      <formula>"A"</formula>
    </cfRule>
    <cfRule type="cellIs" dxfId="4245" priority="409" operator="equal">
      <formula>"E"</formula>
    </cfRule>
  </conditionalFormatting>
  <conditionalFormatting sqref="AX57:BB57">
    <cfRule type="colorScale" priority="407">
      <colorScale>
        <cfvo type="min"/>
        <cfvo type="max"/>
        <color rgb="FFFF7128"/>
        <color rgb="FFFFEF9C"/>
      </colorScale>
    </cfRule>
  </conditionalFormatting>
  <conditionalFormatting sqref="AX57:BB57">
    <cfRule type="cellIs" dxfId="4244" priority="405" operator="equal">
      <formula>"A"</formula>
    </cfRule>
    <cfRule type="cellIs" dxfId="4243" priority="406" operator="equal">
      <formula>"E"</formula>
    </cfRule>
  </conditionalFormatting>
  <conditionalFormatting sqref="AX57:BB57">
    <cfRule type="colorScale" priority="404">
      <colorScale>
        <cfvo type="min"/>
        <cfvo type="max"/>
        <color rgb="FFFF7128"/>
        <color rgb="FFFFEF9C"/>
      </colorScale>
    </cfRule>
  </conditionalFormatting>
  <conditionalFormatting sqref="AX57:BB57">
    <cfRule type="cellIs" dxfId="4242" priority="402" operator="equal">
      <formula>"A"</formula>
    </cfRule>
    <cfRule type="cellIs" dxfId="4241" priority="403" operator="equal">
      <formula>"E"</formula>
    </cfRule>
  </conditionalFormatting>
  <conditionalFormatting sqref="AX57:BB57">
    <cfRule type="colorScale" priority="401">
      <colorScale>
        <cfvo type="min"/>
        <cfvo type="max"/>
        <color rgb="FFFF7128"/>
        <color rgb="FFFFEF9C"/>
      </colorScale>
    </cfRule>
  </conditionalFormatting>
  <conditionalFormatting sqref="AX57:BB57">
    <cfRule type="cellIs" dxfId="4240" priority="399" operator="equal">
      <formula>"A"</formula>
    </cfRule>
    <cfRule type="cellIs" dxfId="4239" priority="400" operator="equal">
      <formula>"E"</formula>
    </cfRule>
  </conditionalFormatting>
  <conditionalFormatting sqref="AX57:BB57">
    <cfRule type="colorScale" priority="398">
      <colorScale>
        <cfvo type="min"/>
        <cfvo type="max"/>
        <color rgb="FFFF7128"/>
        <color rgb="FFFFEF9C"/>
      </colorScale>
    </cfRule>
  </conditionalFormatting>
  <conditionalFormatting sqref="AX59:BB59">
    <cfRule type="cellIs" dxfId="4238" priority="396" operator="equal">
      <formula>"A"</formula>
    </cfRule>
    <cfRule type="cellIs" dxfId="4237" priority="397" operator="equal">
      <formula>"E"</formula>
    </cfRule>
  </conditionalFormatting>
  <conditionalFormatting sqref="AX59:BB59">
    <cfRule type="colorScale" priority="395">
      <colorScale>
        <cfvo type="min"/>
        <cfvo type="max"/>
        <color rgb="FFFF7128"/>
        <color rgb="FFFFEF9C"/>
      </colorScale>
    </cfRule>
  </conditionalFormatting>
  <conditionalFormatting sqref="AX59:BB59">
    <cfRule type="cellIs" dxfId="4236" priority="393" operator="equal">
      <formula>"A"</formula>
    </cfRule>
    <cfRule type="cellIs" dxfId="4235" priority="394" operator="equal">
      <formula>"E"</formula>
    </cfRule>
  </conditionalFormatting>
  <conditionalFormatting sqref="AX59:BB59">
    <cfRule type="colorScale" priority="392">
      <colorScale>
        <cfvo type="min"/>
        <cfvo type="max"/>
        <color rgb="FFFF7128"/>
        <color rgb="FFFFEF9C"/>
      </colorScale>
    </cfRule>
  </conditionalFormatting>
  <conditionalFormatting sqref="AX59:BB59">
    <cfRule type="cellIs" dxfId="4234" priority="390" operator="equal">
      <formula>"A"</formula>
    </cfRule>
    <cfRule type="cellIs" dxfId="4233" priority="391" operator="equal">
      <formula>"E"</formula>
    </cfRule>
  </conditionalFormatting>
  <conditionalFormatting sqref="AX59:BB59">
    <cfRule type="colorScale" priority="389">
      <colorScale>
        <cfvo type="min"/>
        <cfvo type="max"/>
        <color rgb="FFFF7128"/>
        <color rgb="FFFFEF9C"/>
      </colorScale>
    </cfRule>
  </conditionalFormatting>
  <conditionalFormatting sqref="AX59:BB59">
    <cfRule type="cellIs" dxfId="4232" priority="387" operator="equal">
      <formula>"A"</formula>
    </cfRule>
    <cfRule type="cellIs" dxfId="4231" priority="388" operator="equal">
      <formula>"E"</formula>
    </cfRule>
  </conditionalFormatting>
  <conditionalFormatting sqref="AX59:BB59">
    <cfRule type="colorScale" priority="386">
      <colorScale>
        <cfvo type="min"/>
        <cfvo type="max"/>
        <color rgb="FFFF7128"/>
        <color rgb="FFFFEF9C"/>
      </colorScale>
    </cfRule>
  </conditionalFormatting>
  <conditionalFormatting sqref="AX59:BB59">
    <cfRule type="cellIs" dxfId="4230" priority="384" operator="equal">
      <formula>"A"</formula>
    </cfRule>
    <cfRule type="cellIs" dxfId="4229" priority="385" operator="equal">
      <formula>"E"</formula>
    </cfRule>
  </conditionalFormatting>
  <conditionalFormatting sqref="AX59:BB59">
    <cfRule type="colorScale" priority="383">
      <colorScale>
        <cfvo type="min"/>
        <cfvo type="max"/>
        <color rgb="FFFF7128"/>
        <color rgb="FFFFEF9C"/>
      </colorScale>
    </cfRule>
  </conditionalFormatting>
  <conditionalFormatting sqref="AX59:BB59">
    <cfRule type="cellIs" dxfId="4228" priority="381" operator="equal">
      <formula>"A"</formula>
    </cfRule>
    <cfRule type="cellIs" dxfId="4227" priority="382" operator="equal">
      <formula>"E"</formula>
    </cfRule>
  </conditionalFormatting>
  <conditionalFormatting sqref="AX59:BB59">
    <cfRule type="colorScale" priority="380">
      <colorScale>
        <cfvo type="min"/>
        <cfvo type="max"/>
        <color rgb="FFFF7128"/>
        <color rgb="FFFFEF9C"/>
      </colorScale>
    </cfRule>
  </conditionalFormatting>
  <conditionalFormatting sqref="AX59:BB59">
    <cfRule type="cellIs" dxfId="4226" priority="378" operator="equal">
      <formula>"A"</formula>
    </cfRule>
    <cfRule type="cellIs" dxfId="4225" priority="379" operator="equal">
      <formula>"E"</formula>
    </cfRule>
  </conditionalFormatting>
  <conditionalFormatting sqref="AX59:BB59">
    <cfRule type="colorScale" priority="377">
      <colorScale>
        <cfvo type="min"/>
        <cfvo type="max"/>
        <color rgb="FFFF7128"/>
        <color rgb="FFFFEF9C"/>
      </colorScale>
    </cfRule>
  </conditionalFormatting>
  <conditionalFormatting sqref="AX59:BB59">
    <cfRule type="cellIs" dxfId="4224" priority="375" operator="equal">
      <formula>"A"</formula>
    </cfRule>
    <cfRule type="cellIs" dxfId="4223" priority="376" operator="equal">
      <formula>"E"</formula>
    </cfRule>
  </conditionalFormatting>
  <conditionalFormatting sqref="AX59:BB59">
    <cfRule type="colorScale" priority="374">
      <colorScale>
        <cfvo type="min"/>
        <cfvo type="max"/>
        <color rgb="FFFF7128"/>
        <color rgb="FFFFEF9C"/>
      </colorScale>
    </cfRule>
  </conditionalFormatting>
  <conditionalFormatting sqref="AX59:BB59">
    <cfRule type="cellIs" dxfId="4222" priority="372" operator="equal">
      <formula>"A"</formula>
    </cfRule>
    <cfRule type="cellIs" dxfId="4221" priority="373" operator="equal">
      <formula>"E"</formula>
    </cfRule>
  </conditionalFormatting>
  <conditionalFormatting sqref="AX59:BB59">
    <cfRule type="colorScale" priority="371">
      <colorScale>
        <cfvo type="min"/>
        <cfvo type="max"/>
        <color rgb="FFFF7128"/>
        <color rgb="FFFFEF9C"/>
      </colorScale>
    </cfRule>
  </conditionalFormatting>
  <conditionalFormatting sqref="AX59:BB59">
    <cfRule type="cellIs" dxfId="4220" priority="369" operator="equal">
      <formula>"A"</formula>
    </cfRule>
    <cfRule type="cellIs" dxfId="4219" priority="370" operator="equal">
      <formula>"E"</formula>
    </cfRule>
  </conditionalFormatting>
  <conditionalFormatting sqref="AX59:BB59">
    <cfRule type="colorScale" priority="368">
      <colorScale>
        <cfvo type="min"/>
        <cfvo type="max"/>
        <color rgb="FFFF7128"/>
        <color rgb="FFFFEF9C"/>
      </colorScale>
    </cfRule>
  </conditionalFormatting>
  <conditionalFormatting sqref="AX59:BB59">
    <cfRule type="cellIs" dxfId="4218" priority="366" operator="equal">
      <formula>"A"</formula>
    </cfRule>
    <cfRule type="cellIs" dxfId="4217" priority="367" operator="equal">
      <formula>"E"</formula>
    </cfRule>
  </conditionalFormatting>
  <conditionalFormatting sqref="AX59:BB59">
    <cfRule type="colorScale" priority="365">
      <colorScale>
        <cfvo type="min"/>
        <cfvo type="max"/>
        <color rgb="FFFF7128"/>
        <color rgb="FFFFEF9C"/>
      </colorScale>
    </cfRule>
  </conditionalFormatting>
  <conditionalFormatting sqref="AX61:BB61">
    <cfRule type="cellIs" dxfId="4216" priority="363" operator="equal">
      <formula>"A"</formula>
    </cfRule>
    <cfRule type="cellIs" dxfId="4215" priority="364" operator="equal">
      <formula>"E"</formula>
    </cfRule>
  </conditionalFormatting>
  <conditionalFormatting sqref="AX61:BB61">
    <cfRule type="colorScale" priority="362">
      <colorScale>
        <cfvo type="min"/>
        <cfvo type="max"/>
        <color rgb="FFFF7128"/>
        <color rgb="FFFFEF9C"/>
      </colorScale>
    </cfRule>
  </conditionalFormatting>
  <conditionalFormatting sqref="AX61:BB61">
    <cfRule type="cellIs" dxfId="4214" priority="360" operator="equal">
      <formula>"A"</formula>
    </cfRule>
    <cfRule type="cellIs" dxfId="4213" priority="361" operator="equal">
      <formula>"E"</formula>
    </cfRule>
  </conditionalFormatting>
  <conditionalFormatting sqref="AX61:BB61">
    <cfRule type="colorScale" priority="359">
      <colorScale>
        <cfvo type="min"/>
        <cfvo type="max"/>
        <color rgb="FFFF7128"/>
        <color rgb="FFFFEF9C"/>
      </colorScale>
    </cfRule>
  </conditionalFormatting>
  <conditionalFormatting sqref="AX61:BB61">
    <cfRule type="cellIs" dxfId="4212" priority="357" operator="equal">
      <formula>"A"</formula>
    </cfRule>
    <cfRule type="cellIs" dxfId="4211" priority="358" operator="equal">
      <formula>"E"</formula>
    </cfRule>
  </conditionalFormatting>
  <conditionalFormatting sqref="AX61:BB61">
    <cfRule type="colorScale" priority="356">
      <colorScale>
        <cfvo type="min"/>
        <cfvo type="max"/>
        <color rgb="FFFF7128"/>
        <color rgb="FFFFEF9C"/>
      </colorScale>
    </cfRule>
  </conditionalFormatting>
  <conditionalFormatting sqref="AX61:BB61">
    <cfRule type="cellIs" dxfId="4210" priority="354" operator="equal">
      <formula>"A"</formula>
    </cfRule>
    <cfRule type="cellIs" dxfId="4209" priority="355" operator="equal">
      <formula>"E"</formula>
    </cfRule>
  </conditionalFormatting>
  <conditionalFormatting sqref="AX61:BB61">
    <cfRule type="colorScale" priority="353">
      <colorScale>
        <cfvo type="min"/>
        <cfvo type="max"/>
        <color rgb="FFFF7128"/>
        <color rgb="FFFFEF9C"/>
      </colorScale>
    </cfRule>
  </conditionalFormatting>
  <conditionalFormatting sqref="AX61:BB61">
    <cfRule type="cellIs" dxfId="4208" priority="351" operator="equal">
      <formula>"A"</formula>
    </cfRule>
    <cfRule type="cellIs" dxfId="4207" priority="352" operator="equal">
      <formula>"E"</formula>
    </cfRule>
  </conditionalFormatting>
  <conditionalFormatting sqref="AX61:BB61">
    <cfRule type="colorScale" priority="350">
      <colorScale>
        <cfvo type="min"/>
        <cfvo type="max"/>
        <color rgb="FFFF7128"/>
        <color rgb="FFFFEF9C"/>
      </colorScale>
    </cfRule>
  </conditionalFormatting>
  <conditionalFormatting sqref="AX61:BB61">
    <cfRule type="cellIs" dxfId="4206" priority="348" operator="equal">
      <formula>"A"</formula>
    </cfRule>
    <cfRule type="cellIs" dxfId="4205" priority="349" operator="equal">
      <formula>"E"</formula>
    </cfRule>
  </conditionalFormatting>
  <conditionalFormatting sqref="AX61:BB61">
    <cfRule type="colorScale" priority="347">
      <colorScale>
        <cfvo type="min"/>
        <cfvo type="max"/>
        <color rgb="FFFF7128"/>
        <color rgb="FFFFEF9C"/>
      </colorScale>
    </cfRule>
  </conditionalFormatting>
  <conditionalFormatting sqref="AX61:BB61">
    <cfRule type="cellIs" dxfId="4204" priority="345" operator="equal">
      <formula>"A"</formula>
    </cfRule>
    <cfRule type="cellIs" dxfId="4203" priority="346" operator="equal">
      <formula>"E"</formula>
    </cfRule>
  </conditionalFormatting>
  <conditionalFormatting sqref="AX61:BB61">
    <cfRule type="colorScale" priority="344">
      <colorScale>
        <cfvo type="min"/>
        <cfvo type="max"/>
        <color rgb="FFFF7128"/>
        <color rgb="FFFFEF9C"/>
      </colorScale>
    </cfRule>
  </conditionalFormatting>
  <conditionalFormatting sqref="AX61:BB61">
    <cfRule type="cellIs" dxfId="4202" priority="342" operator="equal">
      <formula>"A"</formula>
    </cfRule>
    <cfRule type="cellIs" dxfId="4201" priority="343" operator="equal">
      <formula>"E"</formula>
    </cfRule>
  </conditionalFormatting>
  <conditionalFormatting sqref="AX61:BB61">
    <cfRule type="colorScale" priority="341">
      <colorScale>
        <cfvo type="min"/>
        <cfvo type="max"/>
        <color rgb="FFFF7128"/>
        <color rgb="FFFFEF9C"/>
      </colorScale>
    </cfRule>
  </conditionalFormatting>
  <conditionalFormatting sqref="AX61:BB61">
    <cfRule type="cellIs" dxfId="4200" priority="339" operator="equal">
      <formula>"A"</formula>
    </cfRule>
    <cfRule type="cellIs" dxfId="4199" priority="340" operator="equal">
      <formula>"E"</formula>
    </cfRule>
  </conditionalFormatting>
  <conditionalFormatting sqref="AX61:BB61">
    <cfRule type="colorScale" priority="338">
      <colorScale>
        <cfvo type="min"/>
        <cfvo type="max"/>
        <color rgb="FFFF7128"/>
        <color rgb="FFFFEF9C"/>
      </colorScale>
    </cfRule>
  </conditionalFormatting>
  <conditionalFormatting sqref="AX61:BB61">
    <cfRule type="cellIs" dxfId="4198" priority="336" operator="equal">
      <formula>"A"</formula>
    </cfRule>
    <cfRule type="cellIs" dxfId="4197" priority="337" operator="equal">
      <formula>"E"</formula>
    </cfRule>
  </conditionalFormatting>
  <conditionalFormatting sqref="AX61:BB61">
    <cfRule type="colorScale" priority="335">
      <colorScale>
        <cfvo type="min"/>
        <cfvo type="max"/>
        <color rgb="FFFF7128"/>
        <color rgb="FFFFEF9C"/>
      </colorScale>
    </cfRule>
  </conditionalFormatting>
  <conditionalFormatting sqref="AX61:BB61">
    <cfRule type="cellIs" dxfId="4196" priority="333" operator="equal">
      <formula>"A"</formula>
    </cfRule>
    <cfRule type="cellIs" dxfId="4195" priority="334" operator="equal">
      <formula>"E"</formula>
    </cfRule>
  </conditionalFormatting>
  <conditionalFormatting sqref="AX61:BB61">
    <cfRule type="colorScale" priority="332">
      <colorScale>
        <cfvo type="min"/>
        <cfvo type="max"/>
        <color rgb="FFFF7128"/>
        <color rgb="FFFFEF9C"/>
      </colorScale>
    </cfRule>
  </conditionalFormatting>
  <conditionalFormatting sqref="AX63:BB63">
    <cfRule type="cellIs" dxfId="4194" priority="330" operator="equal">
      <formula>"A"</formula>
    </cfRule>
    <cfRule type="cellIs" dxfId="4193" priority="331" operator="equal">
      <formula>"E"</formula>
    </cfRule>
  </conditionalFormatting>
  <conditionalFormatting sqref="AX63:BB63">
    <cfRule type="colorScale" priority="329">
      <colorScale>
        <cfvo type="min"/>
        <cfvo type="max"/>
        <color rgb="FFFF7128"/>
        <color rgb="FFFFEF9C"/>
      </colorScale>
    </cfRule>
  </conditionalFormatting>
  <conditionalFormatting sqref="AX63:BB63">
    <cfRule type="cellIs" dxfId="4192" priority="327" operator="equal">
      <formula>"A"</formula>
    </cfRule>
    <cfRule type="cellIs" dxfId="4191" priority="328" operator="equal">
      <formula>"E"</formula>
    </cfRule>
  </conditionalFormatting>
  <conditionalFormatting sqref="AX63:BB63">
    <cfRule type="colorScale" priority="326">
      <colorScale>
        <cfvo type="min"/>
        <cfvo type="max"/>
        <color rgb="FFFF7128"/>
        <color rgb="FFFFEF9C"/>
      </colorScale>
    </cfRule>
  </conditionalFormatting>
  <conditionalFormatting sqref="AX63:BB63">
    <cfRule type="cellIs" dxfId="4190" priority="324" operator="equal">
      <formula>"A"</formula>
    </cfRule>
    <cfRule type="cellIs" dxfId="4189" priority="325" operator="equal">
      <formula>"E"</formula>
    </cfRule>
  </conditionalFormatting>
  <conditionalFormatting sqref="AX63:BB63">
    <cfRule type="colorScale" priority="323">
      <colorScale>
        <cfvo type="min"/>
        <cfvo type="max"/>
        <color rgb="FFFF7128"/>
        <color rgb="FFFFEF9C"/>
      </colorScale>
    </cfRule>
  </conditionalFormatting>
  <conditionalFormatting sqref="AX63:BB63">
    <cfRule type="cellIs" dxfId="4188" priority="321" operator="equal">
      <formula>"A"</formula>
    </cfRule>
    <cfRule type="cellIs" dxfId="4187" priority="322" operator="equal">
      <formula>"E"</formula>
    </cfRule>
  </conditionalFormatting>
  <conditionalFormatting sqref="AX63:BB63">
    <cfRule type="colorScale" priority="320">
      <colorScale>
        <cfvo type="min"/>
        <cfvo type="max"/>
        <color rgb="FFFF7128"/>
        <color rgb="FFFFEF9C"/>
      </colorScale>
    </cfRule>
  </conditionalFormatting>
  <conditionalFormatting sqref="AX63:BB63">
    <cfRule type="cellIs" dxfId="4186" priority="318" operator="equal">
      <formula>"A"</formula>
    </cfRule>
    <cfRule type="cellIs" dxfId="4185" priority="319" operator="equal">
      <formula>"E"</formula>
    </cfRule>
  </conditionalFormatting>
  <conditionalFormatting sqref="AX63:BB63">
    <cfRule type="colorScale" priority="317">
      <colorScale>
        <cfvo type="min"/>
        <cfvo type="max"/>
        <color rgb="FFFF7128"/>
        <color rgb="FFFFEF9C"/>
      </colorScale>
    </cfRule>
  </conditionalFormatting>
  <conditionalFormatting sqref="AX63:BB63">
    <cfRule type="cellIs" dxfId="4184" priority="315" operator="equal">
      <formula>"A"</formula>
    </cfRule>
    <cfRule type="cellIs" dxfId="4183" priority="316" operator="equal">
      <formula>"E"</formula>
    </cfRule>
  </conditionalFormatting>
  <conditionalFormatting sqref="AX63:BB63">
    <cfRule type="colorScale" priority="314">
      <colorScale>
        <cfvo type="min"/>
        <cfvo type="max"/>
        <color rgb="FFFF7128"/>
        <color rgb="FFFFEF9C"/>
      </colorScale>
    </cfRule>
  </conditionalFormatting>
  <conditionalFormatting sqref="AX63:BB63">
    <cfRule type="cellIs" dxfId="4182" priority="312" operator="equal">
      <formula>"A"</formula>
    </cfRule>
    <cfRule type="cellIs" dxfId="4181" priority="313" operator="equal">
      <formula>"E"</formula>
    </cfRule>
  </conditionalFormatting>
  <conditionalFormatting sqref="AX63:BB63">
    <cfRule type="colorScale" priority="311">
      <colorScale>
        <cfvo type="min"/>
        <cfvo type="max"/>
        <color rgb="FFFF7128"/>
        <color rgb="FFFFEF9C"/>
      </colorScale>
    </cfRule>
  </conditionalFormatting>
  <conditionalFormatting sqref="AX63:BB63">
    <cfRule type="cellIs" dxfId="4180" priority="309" operator="equal">
      <formula>"A"</formula>
    </cfRule>
    <cfRule type="cellIs" dxfId="4179" priority="310" operator="equal">
      <formula>"E"</formula>
    </cfRule>
  </conditionalFormatting>
  <conditionalFormatting sqref="AX63:BB63">
    <cfRule type="colorScale" priority="308">
      <colorScale>
        <cfvo type="min"/>
        <cfvo type="max"/>
        <color rgb="FFFF7128"/>
        <color rgb="FFFFEF9C"/>
      </colorScale>
    </cfRule>
  </conditionalFormatting>
  <conditionalFormatting sqref="AX63:BB63">
    <cfRule type="cellIs" dxfId="4178" priority="306" operator="equal">
      <formula>"A"</formula>
    </cfRule>
    <cfRule type="cellIs" dxfId="4177" priority="307" operator="equal">
      <formula>"E"</formula>
    </cfRule>
  </conditionalFormatting>
  <conditionalFormatting sqref="AX63:BB63">
    <cfRule type="colorScale" priority="305">
      <colorScale>
        <cfvo type="min"/>
        <cfvo type="max"/>
        <color rgb="FFFF7128"/>
        <color rgb="FFFFEF9C"/>
      </colorScale>
    </cfRule>
  </conditionalFormatting>
  <conditionalFormatting sqref="AX63:BB63">
    <cfRule type="cellIs" dxfId="4176" priority="303" operator="equal">
      <formula>"A"</formula>
    </cfRule>
    <cfRule type="cellIs" dxfId="4175" priority="304" operator="equal">
      <formula>"E"</formula>
    </cfRule>
  </conditionalFormatting>
  <conditionalFormatting sqref="AX63:BB63">
    <cfRule type="colorScale" priority="302">
      <colorScale>
        <cfvo type="min"/>
        <cfvo type="max"/>
        <color rgb="FFFF7128"/>
        <color rgb="FFFFEF9C"/>
      </colorScale>
    </cfRule>
  </conditionalFormatting>
  <conditionalFormatting sqref="AX63:BB63">
    <cfRule type="cellIs" dxfId="4174" priority="300" operator="equal">
      <formula>"A"</formula>
    </cfRule>
    <cfRule type="cellIs" dxfId="4173" priority="301" operator="equal">
      <formula>"E"</formula>
    </cfRule>
  </conditionalFormatting>
  <conditionalFormatting sqref="AX63:BB63">
    <cfRule type="colorScale" priority="299">
      <colorScale>
        <cfvo type="min"/>
        <cfvo type="max"/>
        <color rgb="FFFF7128"/>
        <color rgb="FFFFEF9C"/>
      </colorScale>
    </cfRule>
  </conditionalFormatting>
  <conditionalFormatting sqref="AX65:BB65">
    <cfRule type="cellIs" dxfId="4172" priority="297" operator="equal">
      <formula>"A"</formula>
    </cfRule>
    <cfRule type="cellIs" dxfId="4171" priority="298" operator="equal">
      <formula>"E"</formula>
    </cfRule>
  </conditionalFormatting>
  <conditionalFormatting sqref="AX65:BB65">
    <cfRule type="colorScale" priority="296">
      <colorScale>
        <cfvo type="min"/>
        <cfvo type="max"/>
        <color rgb="FFFF7128"/>
        <color rgb="FFFFEF9C"/>
      </colorScale>
    </cfRule>
  </conditionalFormatting>
  <conditionalFormatting sqref="AX65:BB65">
    <cfRule type="cellIs" dxfId="4170" priority="294" operator="equal">
      <formula>"A"</formula>
    </cfRule>
    <cfRule type="cellIs" dxfId="4169" priority="295" operator="equal">
      <formula>"E"</formula>
    </cfRule>
  </conditionalFormatting>
  <conditionalFormatting sqref="AX65:BB65">
    <cfRule type="colorScale" priority="293">
      <colorScale>
        <cfvo type="min"/>
        <cfvo type="max"/>
        <color rgb="FFFF7128"/>
        <color rgb="FFFFEF9C"/>
      </colorScale>
    </cfRule>
  </conditionalFormatting>
  <conditionalFormatting sqref="AX65:BB65">
    <cfRule type="cellIs" dxfId="4168" priority="291" operator="equal">
      <formula>"A"</formula>
    </cfRule>
    <cfRule type="cellIs" dxfId="4167" priority="292" operator="equal">
      <formula>"E"</formula>
    </cfRule>
  </conditionalFormatting>
  <conditionalFormatting sqref="AX65:BB65">
    <cfRule type="colorScale" priority="290">
      <colorScale>
        <cfvo type="min"/>
        <cfvo type="max"/>
        <color rgb="FFFF7128"/>
        <color rgb="FFFFEF9C"/>
      </colorScale>
    </cfRule>
  </conditionalFormatting>
  <conditionalFormatting sqref="AX65:BB65">
    <cfRule type="cellIs" dxfId="4166" priority="288" operator="equal">
      <formula>"A"</formula>
    </cfRule>
    <cfRule type="cellIs" dxfId="4165" priority="289" operator="equal">
      <formula>"E"</formula>
    </cfRule>
  </conditionalFormatting>
  <conditionalFormatting sqref="AX65:BB65">
    <cfRule type="colorScale" priority="287">
      <colorScale>
        <cfvo type="min"/>
        <cfvo type="max"/>
        <color rgb="FFFF7128"/>
        <color rgb="FFFFEF9C"/>
      </colorScale>
    </cfRule>
  </conditionalFormatting>
  <conditionalFormatting sqref="AX65:BB65">
    <cfRule type="cellIs" dxfId="4164" priority="285" operator="equal">
      <formula>"A"</formula>
    </cfRule>
    <cfRule type="cellIs" dxfId="4163" priority="286" operator="equal">
      <formula>"E"</formula>
    </cfRule>
  </conditionalFormatting>
  <conditionalFormatting sqref="AX65:BB65">
    <cfRule type="colorScale" priority="284">
      <colorScale>
        <cfvo type="min"/>
        <cfvo type="max"/>
        <color rgb="FFFF7128"/>
        <color rgb="FFFFEF9C"/>
      </colorScale>
    </cfRule>
  </conditionalFormatting>
  <conditionalFormatting sqref="AX65:BB65">
    <cfRule type="cellIs" dxfId="4162" priority="282" operator="equal">
      <formula>"A"</formula>
    </cfRule>
    <cfRule type="cellIs" dxfId="4161" priority="283" operator="equal">
      <formula>"E"</formula>
    </cfRule>
  </conditionalFormatting>
  <conditionalFormatting sqref="AX65:BB65">
    <cfRule type="colorScale" priority="281">
      <colorScale>
        <cfvo type="min"/>
        <cfvo type="max"/>
        <color rgb="FFFF7128"/>
        <color rgb="FFFFEF9C"/>
      </colorScale>
    </cfRule>
  </conditionalFormatting>
  <conditionalFormatting sqref="AX65:BB65">
    <cfRule type="cellIs" dxfId="4160" priority="279" operator="equal">
      <formula>"A"</formula>
    </cfRule>
    <cfRule type="cellIs" dxfId="4159" priority="280" operator="equal">
      <formula>"E"</formula>
    </cfRule>
  </conditionalFormatting>
  <conditionalFormatting sqref="AX65:BB65">
    <cfRule type="colorScale" priority="278">
      <colorScale>
        <cfvo type="min"/>
        <cfvo type="max"/>
        <color rgb="FFFF7128"/>
        <color rgb="FFFFEF9C"/>
      </colorScale>
    </cfRule>
  </conditionalFormatting>
  <conditionalFormatting sqref="AX65:BB65">
    <cfRule type="cellIs" dxfId="4158" priority="276" operator="equal">
      <formula>"A"</formula>
    </cfRule>
    <cfRule type="cellIs" dxfId="4157" priority="277" operator="equal">
      <formula>"E"</formula>
    </cfRule>
  </conditionalFormatting>
  <conditionalFormatting sqref="AX65:BB65">
    <cfRule type="colorScale" priority="275">
      <colorScale>
        <cfvo type="min"/>
        <cfvo type="max"/>
        <color rgb="FFFF7128"/>
        <color rgb="FFFFEF9C"/>
      </colorScale>
    </cfRule>
  </conditionalFormatting>
  <conditionalFormatting sqref="AX65:BB65">
    <cfRule type="cellIs" dxfId="4156" priority="273" operator="equal">
      <formula>"A"</formula>
    </cfRule>
    <cfRule type="cellIs" dxfId="4155" priority="274" operator="equal">
      <formula>"E"</formula>
    </cfRule>
  </conditionalFormatting>
  <conditionalFormatting sqref="AX65:BB65">
    <cfRule type="colorScale" priority="272">
      <colorScale>
        <cfvo type="min"/>
        <cfvo type="max"/>
        <color rgb="FFFF7128"/>
        <color rgb="FFFFEF9C"/>
      </colorScale>
    </cfRule>
  </conditionalFormatting>
  <conditionalFormatting sqref="AX65:BB65">
    <cfRule type="cellIs" dxfId="4154" priority="270" operator="equal">
      <formula>"A"</formula>
    </cfRule>
    <cfRule type="cellIs" dxfId="4153" priority="271" operator="equal">
      <formula>"E"</formula>
    </cfRule>
  </conditionalFormatting>
  <conditionalFormatting sqref="AX65:BB65">
    <cfRule type="colorScale" priority="269">
      <colorScale>
        <cfvo type="min"/>
        <cfvo type="max"/>
        <color rgb="FFFF7128"/>
        <color rgb="FFFFEF9C"/>
      </colorScale>
    </cfRule>
  </conditionalFormatting>
  <conditionalFormatting sqref="AX65:BB65">
    <cfRule type="cellIs" dxfId="4152" priority="267" operator="equal">
      <formula>"A"</formula>
    </cfRule>
    <cfRule type="cellIs" dxfId="4151" priority="268" operator="equal">
      <formula>"E"</formula>
    </cfRule>
  </conditionalFormatting>
  <conditionalFormatting sqref="AX65:BB65">
    <cfRule type="colorScale" priority="266">
      <colorScale>
        <cfvo type="min"/>
        <cfvo type="max"/>
        <color rgb="FFFF7128"/>
        <color rgb="FFFFEF9C"/>
      </colorScale>
    </cfRule>
  </conditionalFormatting>
  <conditionalFormatting sqref="P17:AW17">
    <cfRule type="cellIs" dxfId="4150" priority="256" operator="equal">
      <formula>"a"</formula>
    </cfRule>
  </conditionalFormatting>
  <conditionalFormatting sqref="P17:AW17">
    <cfRule type="cellIs" dxfId="4149" priority="252" operator="equal">
      <formula>"b"</formula>
    </cfRule>
    <cfRule type="cellIs" dxfId="4148" priority="253" operator="equal">
      <formula>"e"</formula>
    </cfRule>
    <cfRule type="cellIs" dxfId="4147" priority="254" operator="equal">
      <formula>"c"</formula>
    </cfRule>
    <cfRule type="cellIs" dxfId="4146" priority="255" operator="equal">
      <formula>"n"</formula>
    </cfRule>
  </conditionalFormatting>
  <conditionalFormatting sqref="P18:AW18">
    <cfRule type="cellIs" dxfId="4145" priority="248" operator="equal">
      <formula>"a"</formula>
    </cfRule>
  </conditionalFormatting>
  <conditionalFormatting sqref="P18:AW18">
    <cfRule type="cellIs" dxfId="4144" priority="244" operator="equal">
      <formula>"b"</formula>
    </cfRule>
    <cfRule type="cellIs" dxfId="4143" priority="245" operator="equal">
      <formula>"e"</formula>
    </cfRule>
    <cfRule type="cellIs" dxfId="4142" priority="246" operator="equal">
      <formula>"c"</formula>
    </cfRule>
    <cfRule type="cellIs" dxfId="4141" priority="247" operator="equal">
      <formula>"n"</formula>
    </cfRule>
  </conditionalFormatting>
  <conditionalFormatting sqref="P20:AW20">
    <cfRule type="cellIs" dxfId="4140" priority="240" operator="equal">
      <formula>"a"</formula>
    </cfRule>
  </conditionalFormatting>
  <conditionalFormatting sqref="P20:AW20">
    <cfRule type="cellIs" dxfId="4139" priority="236" operator="equal">
      <formula>"b"</formula>
    </cfRule>
    <cfRule type="cellIs" dxfId="4138" priority="237" operator="equal">
      <formula>"e"</formula>
    </cfRule>
    <cfRule type="cellIs" dxfId="4137" priority="238" operator="equal">
      <formula>"c"</formula>
    </cfRule>
    <cfRule type="cellIs" dxfId="4136" priority="239" operator="equal">
      <formula>"n"</formula>
    </cfRule>
  </conditionalFormatting>
  <conditionalFormatting sqref="P21:AW21">
    <cfRule type="cellIs" dxfId="4135" priority="232" operator="equal">
      <formula>"a"</formula>
    </cfRule>
  </conditionalFormatting>
  <conditionalFormatting sqref="P21:AW21">
    <cfRule type="cellIs" dxfId="4134" priority="228" operator="equal">
      <formula>"b"</formula>
    </cfRule>
    <cfRule type="cellIs" dxfId="4133" priority="229" operator="equal">
      <formula>"e"</formula>
    </cfRule>
    <cfRule type="cellIs" dxfId="4132" priority="230" operator="equal">
      <formula>"c"</formula>
    </cfRule>
    <cfRule type="cellIs" dxfId="4131" priority="231" operator="equal">
      <formula>"n"</formula>
    </cfRule>
  </conditionalFormatting>
  <conditionalFormatting sqref="P23:AW23">
    <cfRule type="cellIs" dxfId="4130" priority="224" operator="equal">
      <formula>"a"</formula>
    </cfRule>
  </conditionalFormatting>
  <conditionalFormatting sqref="P23:AW23">
    <cfRule type="cellIs" dxfId="4129" priority="220" operator="equal">
      <formula>"b"</formula>
    </cfRule>
    <cfRule type="cellIs" dxfId="4128" priority="221" operator="equal">
      <formula>"e"</formula>
    </cfRule>
    <cfRule type="cellIs" dxfId="4127" priority="222" operator="equal">
      <formula>"c"</formula>
    </cfRule>
    <cfRule type="cellIs" dxfId="4126" priority="223" operator="equal">
      <formula>"n"</formula>
    </cfRule>
  </conditionalFormatting>
  <conditionalFormatting sqref="P24:AW24">
    <cfRule type="cellIs" dxfId="4125" priority="216" operator="equal">
      <formula>"a"</formula>
    </cfRule>
  </conditionalFormatting>
  <conditionalFormatting sqref="P24:AW24">
    <cfRule type="cellIs" dxfId="4124" priority="212" operator="equal">
      <formula>"b"</formula>
    </cfRule>
    <cfRule type="cellIs" dxfId="4123" priority="213" operator="equal">
      <formula>"e"</formula>
    </cfRule>
    <cfRule type="cellIs" dxfId="4122" priority="214" operator="equal">
      <formula>"c"</formula>
    </cfRule>
    <cfRule type="cellIs" dxfId="4121" priority="215" operator="equal">
      <formula>"n"</formula>
    </cfRule>
  </conditionalFormatting>
  <conditionalFormatting sqref="P26:AW26">
    <cfRule type="cellIs" dxfId="4120" priority="208" operator="equal">
      <formula>"a"</formula>
    </cfRule>
  </conditionalFormatting>
  <conditionalFormatting sqref="P26:AW26">
    <cfRule type="cellIs" dxfId="4119" priority="204" operator="equal">
      <formula>"b"</formula>
    </cfRule>
    <cfRule type="cellIs" dxfId="4118" priority="205" operator="equal">
      <formula>"e"</formula>
    </cfRule>
    <cfRule type="cellIs" dxfId="4117" priority="206" operator="equal">
      <formula>"c"</formula>
    </cfRule>
    <cfRule type="cellIs" dxfId="4116" priority="207" operator="equal">
      <formula>"n"</formula>
    </cfRule>
  </conditionalFormatting>
  <conditionalFormatting sqref="P27:AW27">
    <cfRule type="cellIs" dxfId="4115" priority="200" operator="equal">
      <formula>"a"</formula>
    </cfRule>
  </conditionalFormatting>
  <conditionalFormatting sqref="P27:AW27">
    <cfRule type="cellIs" dxfId="4114" priority="196" operator="equal">
      <formula>"b"</formula>
    </cfRule>
    <cfRule type="cellIs" dxfId="4113" priority="197" operator="equal">
      <formula>"e"</formula>
    </cfRule>
    <cfRule type="cellIs" dxfId="4112" priority="198" operator="equal">
      <formula>"c"</formula>
    </cfRule>
    <cfRule type="cellIs" dxfId="4111" priority="199" operator="equal">
      <formula>"n"</formula>
    </cfRule>
  </conditionalFormatting>
  <conditionalFormatting sqref="P33:AW33">
    <cfRule type="cellIs" dxfId="4110" priority="184" operator="equal">
      <formula>"a"</formula>
    </cfRule>
  </conditionalFormatting>
  <conditionalFormatting sqref="P33:AW33">
    <cfRule type="cellIs" dxfId="4109" priority="180" operator="equal">
      <formula>"b"</formula>
    </cfRule>
    <cfRule type="cellIs" dxfId="4108" priority="181" operator="equal">
      <formula>"e"</formula>
    </cfRule>
    <cfRule type="cellIs" dxfId="4107" priority="182" operator="equal">
      <formula>"c"</formula>
    </cfRule>
    <cfRule type="cellIs" dxfId="4106" priority="183" operator="equal">
      <formula>"n"</formula>
    </cfRule>
  </conditionalFormatting>
  <conditionalFormatting sqref="P34:AW34">
    <cfRule type="cellIs" dxfId="4105" priority="176" operator="equal">
      <formula>"a"</formula>
    </cfRule>
  </conditionalFormatting>
  <conditionalFormatting sqref="P34:AW34">
    <cfRule type="cellIs" dxfId="4104" priority="172" operator="equal">
      <formula>"b"</formula>
    </cfRule>
    <cfRule type="cellIs" dxfId="4103" priority="173" operator="equal">
      <formula>"e"</formula>
    </cfRule>
    <cfRule type="cellIs" dxfId="4102" priority="174" operator="equal">
      <formula>"c"</formula>
    </cfRule>
    <cfRule type="cellIs" dxfId="4101" priority="175" operator="equal">
      <formula>"n"</formula>
    </cfRule>
  </conditionalFormatting>
  <conditionalFormatting sqref="P36:AW36">
    <cfRule type="cellIs" dxfId="4100" priority="168" operator="equal">
      <formula>"a"</formula>
    </cfRule>
  </conditionalFormatting>
  <conditionalFormatting sqref="P36:AW36">
    <cfRule type="cellIs" dxfId="4099" priority="164" operator="equal">
      <formula>"b"</formula>
    </cfRule>
    <cfRule type="cellIs" dxfId="4098" priority="165" operator="equal">
      <formula>"e"</formula>
    </cfRule>
    <cfRule type="cellIs" dxfId="4097" priority="166" operator="equal">
      <formula>"c"</formula>
    </cfRule>
    <cfRule type="cellIs" dxfId="4096" priority="167" operator="equal">
      <formula>"n"</formula>
    </cfRule>
  </conditionalFormatting>
  <conditionalFormatting sqref="P38:AW38">
    <cfRule type="cellIs" dxfId="4095" priority="160" operator="equal">
      <formula>"a"</formula>
    </cfRule>
  </conditionalFormatting>
  <conditionalFormatting sqref="P38:AW38">
    <cfRule type="cellIs" dxfId="4094" priority="156" operator="equal">
      <formula>"b"</formula>
    </cfRule>
    <cfRule type="cellIs" dxfId="4093" priority="157" operator="equal">
      <formula>"e"</formula>
    </cfRule>
    <cfRule type="cellIs" dxfId="4092" priority="158" operator="equal">
      <formula>"c"</formula>
    </cfRule>
    <cfRule type="cellIs" dxfId="4091" priority="159" operator="equal">
      <formula>"n"</formula>
    </cfRule>
  </conditionalFormatting>
  <conditionalFormatting sqref="P44:AW44">
    <cfRule type="cellIs" dxfId="4090" priority="136" operator="equal">
      <formula>"a"</formula>
    </cfRule>
  </conditionalFormatting>
  <conditionalFormatting sqref="P44:AW44">
    <cfRule type="cellIs" dxfId="4089" priority="132" operator="equal">
      <formula>"b"</formula>
    </cfRule>
    <cfRule type="cellIs" dxfId="4088" priority="133" operator="equal">
      <formula>"e"</formula>
    </cfRule>
    <cfRule type="cellIs" dxfId="4087" priority="134" operator="equal">
      <formula>"c"</formula>
    </cfRule>
    <cfRule type="cellIs" dxfId="4086" priority="135" operator="equal">
      <formula>"n"</formula>
    </cfRule>
  </conditionalFormatting>
  <conditionalFormatting sqref="P52:AW52">
    <cfRule type="cellIs" dxfId="4085" priority="120" operator="equal">
      <formula>"a"</formula>
    </cfRule>
  </conditionalFormatting>
  <conditionalFormatting sqref="P52:AW52">
    <cfRule type="cellIs" dxfId="4084" priority="116" operator="equal">
      <formula>"b"</formula>
    </cfRule>
    <cfRule type="cellIs" dxfId="4083" priority="117" operator="equal">
      <formula>"e"</formula>
    </cfRule>
    <cfRule type="cellIs" dxfId="4082" priority="118" operator="equal">
      <formula>"c"</formula>
    </cfRule>
    <cfRule type="cellIs" dxfId="4081" priority="119" operator="equal">
      <formula>"n"</formula>
    </cfRule>
  </conditionalFormatting>
  <conditionalFormatting sqref="P60:AW60">
    <cfRule type="cellIs" dxfId="4080" priority="104" operator="equal">
      <formula>"a"</formula>
    </cfRule>
  </conditionalFormatting>
  <conditionalFormatting sqref="P60:AW60">
    <cfRule type="cellIs" dxfId="4079" priority="100" operator="equal">
      <formula>"b"</formula>
    </cfRule>
    <cfRule type="cellIs" dxfId="4078" priority="101" operator="equal">
      <formula>"e"</formula>
    </cfRule>
    <cfRule type="cellIs" dxfId="4077" priority="102" operator="equal">
      <formula>"c"</formula>
    </cfRule>
    <cfRule type="cellIs" dxfId="4076" priority="103" operator="equal">
      <formula>"n"</formula>
    </cfRule>
  </conditionalFormatting>
  <conditionalFormatting sqref="P62:AW62">
    <cfRule type="cellIs" dxfId="4075" priority="96" operator="equal">
      <formula>"a"</formula>
    </cfRule>
  </conditionalFormatting>
  <conditionalFormatting sqref="P62:AW62">
    <cfRule type="cellIs" dxfId="4074" priority="92" operator="equal">
      <formula>"b"</formula>
    </cfRule>
    <cfRule type="cellIs" dxfId="4073" priority="93" operator="equal">
      <formula>"e"</formula>
    </cfRule>
    <cfRule type="cellIs" dxfId="4072" priority="94" operator="equal">
      <formula>"c"</formula>
    </cfRule>
    <cfRule type="cellIs" dxfId="4071" priority="95" operator="equal">
      <formula>"n"</formula>
    </cfRule>
  </conditionalFormatting>
  <conditionalFormatting sqref="P64:AW64">
    <cfRule type="cellIs" dxfId="4070" priority="88" operator="equal">
      <formula>"a"</formula>
    </cfRule>
  </conditionalFormatting>
  <conditionalFormatting sqref="P64:AW64">
    <cfRule type="cellIs" dxfId="4069" priority="84" operator="equal">
      <formula>"b"</formula>
    </cfRule>
    <cfRule type="cellIs" dxfId="4068" priority="85" operator="equal">
      <formula>"e"</formula>
    </cfRule>
    <cfRule type="cellIs" dxfId="4067" priority="86" operator="equal">
      <formula>"c"</formula>
    </cfRule>
    <cfRule type="cellIs" dxfId="4066" priority="87" operator="equal">
      <formula>"n"</formula>
    </cfRule>
  </conditionalFormatting>
  <conditionalFormatting sqref="P5:AW6">
    <cfRule type="cellIs" dxfId="4065" priority="80" operator="equal">
      <formula>"a"</formula>
    </cfRule>
  </conditionalFormatting>
  <conditionalFormatting sqref="P5:AW6">
    <cfRule type="cellIs" dxfId="4064" priority="76" operator="equal">
      <formula>"b"</formula>
    </cfRule>
    <cfRule type="cellIs" dxfId="4063" priority="77" operator="equal">
      <formula>"e"</formula>
    </cfRule>
    <cfRule type="cellIs" dxfId="4062" priority="78" operator="equal">
      <formula>"c"</formula>
    </cfRule>
    <cfRule type="cellIs" dxfId="4061" priority="79" operator="equal">
      <formula>"n"</formula>
    </cfRule>
  </conditionalFormatting>
  <conditionalFormatting sqref="P8:AW9">
    <cfRule type="cellIs" dxfId="4060" priority="72" operator="equal">
      <formula>"a"</formula>
    </cfRule>
  </conditionalFormatting>
  <conditionalFormatting sqref="P8:AW9">
    <cfRule type="cellIs" dxfId="4059" priority="68" operator="equal">
      <formula>"b"</formula>
    </cfRule>
    <cfRule type="cellIs" dxfId="4058" priority="69" operator="equal">
      <formula>"e"</formula>
    </cfRule>
    <cfRule type="cellIs" dxfId="4057" priority="70" operator="equal">
      <formula>"c"</formula>
    </cfRule>
    <cfRule type="cellIs" dxfId="4056" priority="71" operator="equal">
      <formula>"n"</formula>
    </cfRule>
  </conditionalFormatting>
  <conditionalFormatting sqref="P11:AW13">
    <cfRule type="cellIs" dxfId="4055" priority="64" operator="equal">
      <formula>"a"</formula>
    </cfRule>
  </conditionalFormatting>
  <conditionalFormatting sqref="P11:AW13">
    <cfRule type="cellIs" dxfId="4054" priority="60" operator="equal">
      <formula>"b"</formula>
    </cfRule>
    <cfRule type="cellIs" dxfId="4053" priority="61" operator="equal">
      <formula>"e"</formula>
    </cfRule>
    <cfRule type="cellIs" dxfId="4052" priority="62" operator="equal">
      <formula>"c"</formula>
    </cfRule>
    <cfRule type="cellIs" dxfId="4051" priority="63" operator="equal">
      <formula>"n"</formula>
    </cfRule>
  </conditionalFormatting>
  <conditionalFormatting sqref="P31:AW31">
    <cfRule type="cellIs" dxfId="4050" priority="53" operator="equal">
      <formula>"a"</formula>
    </cfRule>
  </conditionalFormatting>
  <conditionalFormatting sqref="P31:AW31">
    <cfRule type="cellIs" dxfId="4049" priority="49" operator="equal">
      <formula>"b"</formula>
    </cfRule>
    <cfRule type="cellIs" dxfId="4048" priority="50" operator="equal">
      <formula>"e"</formula>
    </cfRule>
    <cfRule type="cellIs" dxfId="4047" priority="51" operator="equal">
      <formula>"c"</formula>
    </cfRule>
    <cfRule type="cellIs" dxfId="4046" priority="52" operator="equal">
      <formula>"n"</formula>
    </cfRule>
  </conditionalFormatting>
  <conditionalFormatting sqref="P40:AW40">
    <cfRule type="cellIs" dxfId="4045" priority="45" operator="equal">
      <formula>"a"</formula>
    </cfRule>
  </conditionalFormatting>
  <conditionalFormatting sqref="P40:AW40">
    <cfRule type="cellIs" dxfId="4044" priority="41" operator="equal">
      <formula>"b"</formula>
    </cfRule>
    <cfRule type="cellIs" dxfId="4043" priority="42" operator="equal">
      <formula>"e"</formula>
    </cfRule>
    <cfRule type="cellIs" dxfId="4042" priority="43" operator="equal">
      <formula>"c"</formula>
    </cfRule>
    <cfRule type="cellIs" dxfId="4041" priority="44" operator="equal">
      <formula>"n"</formula>
    </cfRule>
  </conditionalFormatting>
  <conditionalFormatting sqref="P42:AW42">
    <cfRule type="cellIs" dxfId="4040" priority="37" operator="equal">
      <formula>"a"</formula>
    </cfRule>
  </conditionalFormatting>
  <conditionalFormatting sqref="P42:AW42">
    <cfRule type="cellIs" dxfId="4039" priority="33" operator="equal">
      <formula>"b"</formula>
    </cfRule>
    <cfRule type="cellIs" dxfId="4038" priority="34" operator="equal">
      <formula>"e"</formula>
    </cfRule>
    <cfRule type="cellIs" dxfId="4037" priority="35" operator="equal">
      <formula>"c"</formula>
    </cfRule>
    <cfRule type="cellIs" dxfId="4036" priority="36" operator="equal">
      <formula>"n"</formula>
    </cfRule>
  </conditionalFormatting>
  <conditionalFormatting sqref="P50:AW50">
    <cfRule type="cellIs" dxfId="4035" priority="29" operator="equal">
      <formula>"a"</formula>
    </cfRule>
  </conditionalFormatting>
  <conditionalFormatting sqref="P50:AW50">
    <cfRule type="cellIs" dxfId="4034" priority="25" operator="equal">
      <formula>"b"</formula>
    </cfRule>
    <cfRule type="cellIs" dxfId="4033" priority="26" operator="equal">
      <formula>"e"</formula>
    </cfRule>
    <cfRule type="cellIs" dxfId="4032" priority="27" operator="equal">
      <formula>"c"</formula>
    </cfRule>
    <cfRule type="cellIs" dxfId="4031" priority="28" operator="equal">
      <formula>"n"</formula>
    </cfRule>
  </conditionalFormatting>
  <conditionalFormatting sqref="P54:AW54">
    <cfRule type="cellIs" dxfId="4030" priority="21" operator="equal">
      <formula>"a"</formula>
    </cfRule>
  </conditionalFormatting>
  <conditionalFormatting sqref="P54:AW54">
    <cfRule type="cellIs" dxfId="4029" priority="17" operator="equal">
      <formula>"b"</formula>
    </cfRule>
    <cfRule type="cellIs" dxfId="4028" priority="18" operator="equal">
      <formula>"e"</formula>
    </cfRule>
    <cfRule type="cellIs" dxfId="4027" priority="19" operator="equal">
      <formula>"c"</formula>
    </cfRule>
    <cfRule type="cellIs" dxfId="4026" priority="20" operator="equal">
      <formula>"n"</formula>
    </cfRule>
  </conditionalFormatting>
  <conditionalFormatting sqref="P56:AW56">
    <cfRule type="cellIs" dxfId="4025" priority="13" operator="equal">
      <formula>"a"</formula>
    </cfRule>
  </conditionalFormatting>
  <conditionalFormatting sqref="P56:AW56">
    <cfRule type="cellIs" dxfId="4024" priority="9" operator="equal">
      <formula>"b"</formula>
    </cfRule>
    <cfRule type="cellIs" dxfId="4023" priority="10" operator="equal">
      <formula>"e"</formula>
    </cfRule>
    <cfRule type="cellIs" dxfId="4022" priority="11" operator="equal">
      <formula>"c"</formula>
    </cfRule>
    <cfRule type="cellIs" dxfId="4021" priority="12" operator="equal">
      <formula>"n"</formula>
    </cfRule>
  </conditionalFormatting>
  <conditionalFormatting sqref="P58:AW58">
    <cfRule type="cellIs" dxfId="4020" priority="5" operator="equal">
      <formula>"a"</formula>
    </cfRule>
  </conditionalFormatting>
  <conditionalFormatting sqref="P58:AW58">
    <cfRule type="cellIs" dxfId="4019" priority="1" operator="equal">
      <formula>"b"</formula>
    </cfRule>
    <cfRule type="cellIs" dxfId="4018" priority="2" operator="equal">
      <formula>"e"</formula>
    </cfRule>
    <cfRule type="cellIs" dxfId="4017" priority="3" operator="equal">
      <formula>"c"</formula>
    </cfRule>
    <cfRule type="cellIs" dxfId="4016" priority="4" operator="equal">
      <formula>"n"</formula>
    </cfRule>
  </conditionalFormatting>
  <dataValidations count="1">
    <dataValidation type="list" allowBlank="1" showInputMessage="1" showErrorMessage="1" sqref="P31:AW46 P5:AW28 P50:AW65">
      <formula1>$BJ$2:$BJ$6</formula1>
    </dataValidation>
  </dataValidations>
  <pageMargins left="0.70866141732283472" right="0.70866141732283472" top="0.74803149606299213" bottom="0.74803149606299213" header="0.31496062992125984" footer="0.31496062992125984"/>
  <pageSetup paperSize="8" scale="51" orientation="landscape" horizontalDpi="4294967293" r:id="rId1"/>
  <headerFooter differentFirst="1">
    <oddHeader>&amp;C&amp;"-,Bold"&amp;22Hampshire Mathematics Team Assessment Model
&amp;"-,Regular"&amp;16Version 1: March 2015&amp;R&amp;"-,Bold"&amp;18Class:</oddHeader>
    <firstHeader>&amp;L&amp;G&amp;C&amp;"-,Bold"&amp;22Hampshire English Team Assessment Model&amp;"-,Regular"&amp;11
&amp;14July 2015</firstHeader>
    <firstFooter>&amp;L&amp;F</firstFooter>
  </headerFooter>
  <legacyDrawingHF r:id="rId2"/>
  <extLst>
    <ext xmlns:x14="http://schemas.microsoft.com/office/spreadsheetml/2009/9/main" uri="{78C0D931-6437-407d-A8EE-F0AAD7539E65}">
      <x14:conditionalFormattings>
        <x14:conditionalFormatting xmlns:xm="http://schemas.microsoft.com/office/excel/2006/main">
          <x14:cfRule type="containsText" priority="433" operator="containsText" id="{1FA56BA4-F749-4262-8FA6-043294F7A15B}">
            <xm:f>NOT(ISERROR(SEARCH("B",P15)))</xm:f>
            <xm:f>"B"</xm:f>
            <x14:dxf>
              <font>
                <color theme="0"/>
              </font>
              <fill>
                <patternFill>
                  <bgColor rgb="FF7030A0"/>
                </patternFill>
              </fill>
            </x14:dxf>
          </x14:cfRule>
          <x14:cfRule type="containsText" priority="434" operator="containsText" id="{CE5B2705-5F14-4757-AAC8-4BB9AAFBA84B}">
            <xm:f>NOT(ISERROR(SEARCH("N",P15)))</xm:f>
            <xm:f>"N"</xm:f>
            <x14:dxf>
              <font>
                <color rgb="FF9C0006"/>
              </font>
              <fill>
                <patternFill>
                  <bgColor rgb="FFFFC7CE"/>
                </patternFill>
              </fill>
            </x14:dxf>
          </x14:cfRule>
          <x14:cfRule type="containsText" priority="435" operator="containsText" id="{29765626-1134-41A5-9D87-562A14417782}">
            <xm:f>NOT(ISERROR(SEARCH("C",P15)))</xm:f>
            <xm:f>"C"</xm:f>
            <x14:dxf>
              <font>
                <color rgb="FF006100"/>
              </font>
              <fill>
                <patternFill>
                  <bgColor rgb="FFC6EFCE"/>
                </patternFill>
              </fill>
            </x14:dxf>
          </x14:cfRule>
          <xm:sqref>P15:AW15</xm:sqref>
        </x14:conditionalFormatting>
        <x14:conditionalFormatting xmlns:xm="http://schemas.microsoft.com/office/excel/2006/main">
          <x14:cfRule type="containsText" priority="431" operator="containsText" id="{8AF98C9B-ED97-4941-B1C2-1DF7E320AF7A}">
            <xm:f>NOT(ISERROR(SEARCH("N",P28)))</xm:f>
            <xm:f>"N"</xm:f>
            <x14:dxf>
              <font>
                <color rgb="FF9C0006"/>
              </font>
              <fill>
                <patternFill>
                  <bgColor rgb="FFFFC7CE"/>
                </patternFill>
              </fill>
            </x14:dxf>
          </x14:cfRule>
          <x14:cfRule type="containsText" priority="432" operator="containsText" id="{8A947052-0B3A-47D8-8BAE-ECCAD192C1DD}">
            <xm:f>NOT(ISERROR(SEARCH("C",P28)))</xm:f>
            <xm:f>"C"</xm:f>
            <x14:dxf>
              <font>
                <color rgb="FF006100"/>
              </font>
              <fill>
                <patternFill>
                  <bgColor rgb="FFC6EFCE"/>
                </patternFill>
              </fill>
            </x14:dxf>
          </x14:cfRule>
          <x14:cfRule type="containsText" priority="691" operator="containsText" id="{29538615-CB7F-438C-8B49-AE9A8005DF91}">
            <xm:f>NOT(ISERROR(SEARCH("B",P28)))</xm:f>
            <xm:f>"B"</xm:f>
            <x14:dxf>
              <font>
                <color theme="0"/>
              </font>
              <fill>
                <patternFill>
                  <bgColor rgb="FF7030A0"/>
                </patternFill>
              </fill>
            </x14:dxf>
          </x14:cfRule>
          <xm:sqref>P28:AW28</xm:sqref>
        </x14:conditionalFormatting>
        <x14:conditionalFormatting xmlns:xm="http://schemas.microsoft.com/office/excel/2006/main">
          <x14:cfRule type="containsText" priority="705" operator="containsText" id="{783B2913-59D9-419C-970B-D1A6C7BB83BB}">
            <xm:f>NOT(ISERROR(SEARCH("N",AX28)))</xm:f>
            <xm:f>"N"</xm:f>
            <x14:dxf>
              <font>
                <color rgb="FF9C0006"/>
              </font>
              <fill>
                <patternFill>
                  <bgColor rgb="FFFFC7CE"/>
                </patternFill>
              </fill>
            </x14:dxf>
          </x14:cfRule>
          <x14:cfRule type="containsText" priority="705" operator="containsText" id="{2633D420-CA7E-4EBB-BC91-DBC74D1EEA40}">
            <xm:f>NOT(ISERROR(SEARCH("C",AX28)))</xm:f>
            <xm:f>"C"</xm:f>
            <x14:dxf>
              <font>
                <color rgb="FF006100"/>
              </font>
              <fill>
                <patternFill>
                  <bgColor rgb="FFC6EFCE"/>
                </patternFill>
              </fill>
            </x14:dxf>
          </x14:cfRule>
          <x14:cfRule type="containsText" priority="705" operator="containsText" id="{E26026F6-A557-4208-A171-A55205348533}">
            <xm:f>NOT(ISERROR(SEARCH("B",AX28)))</xm:f>
            <xm:f>"B"</xm:f>
            <x14:dxf>
              <font>
                <color theme="0"/>
              </font>
              <fill>
                <patternFill>
                  <bgColor rgb="FF7030A0"/>
                </patternFill>
              </fill>
            </x14:dxf>
          </x14:cfRule>
          <xm:sqref>AX28:BB28</xm:sqref>
        </x14:conditionalFormatting>
        <x14:conditionalFormatting xmlns:xm="http://schemas.microsoft.com/office/excel/2006/main">
          <x14:cfRule type="containsText" priority="706" operator="containsText" id="{8021D12C-17A8-4695-8E17-06C67B42B18C}">
            <xm:f>NOT(ISERROR(SEARCH("N",AX30)))</xm:f>
            <xm:f>"N"</xm:f>
            <x14:dxf>
              <font>
                <color rgb="FF9C0006"/>
              </font>
              <fill>
                <patternFill>
                  <bgColor rgb="FFFFC7CE"/>
                </patternFill>
              </fill>
            </x14:dxf>
          </x14:cfRule>
          <x14:cfRule type="containsText" priority="706" operator="containsText" id="{79197502-6624-431E-A3C0-29C6D45F21A3}">
            <xm:f>NOT(ISERROR(SEARCH("C",AX30)))</xm:f>
            <xm:f>"C"</xm:f>
            <x14:dxf>
              <font>
                <color rgb="FF006100"/>
              </font>
              <fill>
                <patternFill>
                  <bgColor rgb="FFC6EFCE"/>
                </patternFill>
              </fill>
            </x14:dxf>
          </x14:cfRule>
          <x14:cfRule type="containsText" priority="706" operator="containsText" id="{26FFD2AC-F39E-4652-9276-DC819F9A84FD}">
            <xm:f>NOT(ISERROR(SEARCH("B",AX30)))</xm:f>
            <xm:f>"B"</xm:f>
            <x14:dxf>
              <font>
                <color theme="0"/>
              </font>
              <fill>
                <patternFill>
                  <bgColor rgb="FF7030A0"/>
                </patternFill>
              </fill>
            </x14:dxf>
          </x14:cfRule>
          <xm:sqref>AX30:BB30</xm:sqref>
        </x14:conditionalFormatting>
        <x14:conditionalFormatting xmlns:xm="http://schemas.microsoft.com/office/excel/2006/main">
          <x14:cfRule type="containsText" priority="707" operator="containsText" id="{9BFEA727-0DD8-4A56-B36A-0155D870903B}">
            <xm:f>NOT(ISERROR(SEARCH("N",AX32)))</xm:f>
            <xm:f>"N"</xm:f>
            <x14:dxf>
              <font>
                <color rgb="FF9C0006"/>
              </font>
              <fill>
                <patternFill>
                  <bgColor rgb="FFFFC7CE"/>
                </patternFill>
              </fill>
            </x14:dxf>
          </x14:cfRule>
          <x14:cfRule type="containsText" priority="707" operator="containsText" id="{95072E7E-5B30-4387-AF2B-B66B178F6D2A}">
            <xm:f>NOT(ISERROR(SEARCH("C",AX32)))</xm:f>
            <xm:f>"C"</xm:f>
            <x14:dxf>
              <font>
                <color rgb="FF006100"/>
              </font>
              <fill>
                <patternFill>
                  <bgColor rgb="FFC6EFCE"/>
                </patternFill>
              </fill>
            </x14:dxf>
          </x14:cfRule>
          <x14:cfRule type="containsText" priority="707" operator="containsText" id="{E232F218-FE90-4EA5-B630-816224A795FA}">
            <xm:f>NOT(ISERROR(SEARCH("B",AX32)))</xm:f>
            <xm:f>"B"</xm:f>
            <x14:dxf>
              <font>
                <color theme="0"/>
              </font>
              <fill>
                <patternFill>
                  <bgColor rgb="FF7030A0"/>
                </patternFill>
              </fill>
            </x14:dxf>
          </x14:cfRule>
          <xm:sqref>AX32:BB32</xm:sqref>
        </x14:conditionalFormatting>
        <x14:conditionalFormatting xmlns:xm="http://schemas.microsoft.com/office/excel/2006/main">
          <x14:cfRule type="containsText" priority="708" operator="containsText" id="{F18E47AB-E577-4D2E-8A49-25A9FCD2E995}">
            <xm:f>NOT(ISERROR(SEARCH("N",AX35)))</xm:f>
            <xm:f>"N"</xm:f>
            <x14:dxf>
              <font>
                <color rgb="FF9C0006"/>
              </font>
              <fill>
                <patternFill>
                  <bgColor rgb="FFFFC7CE"/>
                </patternFill>
              </fill>
            </x14:dxf>
          </x14:cfRule>
          <x14:cfRule type="containsText" priority="708" operator="containsText" id="{9E6256EA-604C-467D-9D58-A4BE16DAF0CE}">
            <xm:f>NOT(ISERROR(SEARCH("C",AX35)))</xm:f>
            <xm:f>"C"</xm:f>
            <x14:dxf>
              <font>
                <color rgb="FF006100"/>
              </font>
              <fill>
                <patternFill>
                  <bgColor rgb="FFC6EFCE"/>
                </patternFill>
              </fill>
            </x14:dxf>
          </x14:cfRule>
          <x14:cfRule type="containsText" priority="708" operator="containsText" id="{C82CBBC0-19EF-414B-AB7E-B83AC6DE5959}">
            <xm:f>NOT(ISERROR(SEARCH("B",AX35)))</xm:f>
            <xm:f>"B"</xm:f>
            <x14:dxf>
              <font>
                <color theme="0"/>
              </font>
              <fill>
                <patternFill>
                  <bgColor rgb="FF7030A0"/>
                </patternFill>
              </fill>
            </x14:dxf>
          </x14:cfRule>
          <xm:sqref>AX35:BB35</xm:sqref>
        </x14:conditionalFormatting>
        <x14:conditionalFormatting xmlns:xm="http://schemas.microsoft.com/office/excel/2006/main">
          <x14:cfRule type="containsText" priority="709" operator="containsText" id="{BD086B6D-849A-42DA-B1E6-579149CC7406}">
            <xm:f>NOT(ISERROR(SEARCH("N",AX37)))</xm:f>
            <xm:f>"N"</xm:f>
            <x14:dxf>
              <font>
                <color rgb="FF9C0006"/>
              </font>
              <fill>
                <patternFill>
                  <bgColor rgb="FFFFC7CE"/>
                </patternFill>
              </fill>
            </x14:dxf>
          </x14:cfRule>
          <x14:cfRule type="containsText" priority="709" operator="containsText" id="{7296B588-5106-44D2-ADC4-B46934C66CEA}">
            <xm:f>NOT(ISERROR(SEARCH("C",AX37)))</xm:f>
            <xm:f>"C"</xm:f>
            <x14:dxf>
              <font>
                <color rgb="FF006100"/>
              </font>
              <fill>
                <patternFill>
                  <bgColor rgb="FFC6EFCE"/>
                </patternFill>
              </fill>
            </x14:dxf>
          </x14:cfRule>
          <x14:cfRule type="containsText" priority="709" operator="containsText" id="{F6D99868-D757-4FA7-A0B3-AA5F35616C08}">
            <xm:f>NOT(ISERROR(SEARCH("B",AX37)))</xm:f>
            <xm:f>"B"</xm:f>
            <x14:dxf>
              <font>
                <color theme="0"/>
              </font>
              <fill>
                <patternFill>
                  <bgColor rgb="FF7030A0"/>
                </patternFill>
              </fill>
            </x14:dxf>
          </x14:cfRule>
          <xm:sqref>AX37:BB37</xm:sqref>
        </x14:conditionalFormatting>
        <x14:conditionalFormatting xmlns:xm="http://schemas.microsoft.com/office/excel/2006/main">
          <x14:cfRule type="containsText" priority="710" operator="containsText" id="{3F986989-0D19-4EB5-B1AB-ADBF2B60E329}">
            <xm:f>NOT(ISERROR(SEARCH("N",AX39)))</xm:f>
            <xm:f>"N"</xm:f>
            <x14:dxf>
              <font>
                <color rgb="FF9C0006"/>
              </font>
              <fill>
                <patternFill>
                  <bgColor rgb="FFFFC7CE"/>
                </patternFill>
              </fill>
            </x14:dxf>
          </x14:cfRule>
          <x14:cfRule type="containsText" priority="710" operator="containsText" id="{5CE7C8AE-EBB8-4D04-A638-FD56328FE533}">
            <xm:f>NOT(ISERROR(SEARCH("C",AX39)))</xm:f>
            <xm:f>"C"</xm:f>
            <x14:dxf>
              <font>
                <color rgb="FF006100"/>
              </font>
              <fill>
                <patternFill>
                  <bgColor rgb="FFC6EFCE"/>
                </patternFill>
              </fill>
            </x14:dxf>
          </x14:cfRule>
          <x14:cfRule type="containsText" priority="710" operator="containsText" id="{45E9F200-2C0E-4291-BD19-AFB44A3191C1}">
            <xm:f>NOT(ISERROR(SEARCH("B",AX39)))</xm:f>
            <xm:f>"B"</xm:f>
            <x14:dxf>
              <font>
                <color theme="0"/>
              </font>
              <fill>
                <patternFill>
                  <bgColor rgb="FF7030A0"/>
                </patternFill>
              </fill>
            </x14:dxf>
          </x14:cfRule>
          <xm:sqref>AX39:BB39</xm:sqref>
        </x14:conditionalFormatting>
        <x14:conditionalFormatting xmlns:xm="http://schemas.microsoft.com/office/excel/2006/main">
          <x14:cfRule type="containsText" priority="711" operator="containsText" id="{748E5913-638A-4810-AF74-CD0E5B7CDCD1}">
            <xm:f>NOT(ISERROR(SEARCH("N",AX41)))</xm:f>
            <xm:f>"N"</xm:f>
            <x14:dxf>
              <font>
                <color rgb="FF9C0006"/>
              </font>
              <fill>
                <patternFill>
                  <bgColor rgb="FFFFC7CE"/>
                </patternFill>
              </fill>
            </x14:dxf>
          </x14:cfRule>
          <x14:cfRule type="containsText" priority="711" operator="containsText" id="{41FACEE8-3121-4BA7-82DD-C113E19DEF09}">
            <xm:f>NOT(ISERROR(SEARCH("C",AX41)))</xm:f>
            <xm:f>"C"</xm:f>
            <x14:dxf>
              <font>
                <color rgb="FF006100"/>
              </font>
              <fill>
                <patternFill>
                  <bgColor rgb="FFC6EFCE"/>
                </patternFill>
              </fill>
            </x14:dxf>
          </x14:cfRule>
          <x14:cfRule type="containsText" priority="711" operator="containsText" id="{81BC0209-26AA-4387-B69D-62C90B1DD2D2}">
            <xm:f>NOT(ISERROR(SEARCH("B",AX41)))</xm:f>
            <xm:f>"B"</xm:f>
            <x14:dxf>
              <font>
                <color theme="0"/>
              </font>
              <fill>
                <patternFill>
                  <bgColor rgb="FF7030A0"/>
                </patternFill>
              </fill>
            </x14:dxf>
          </x14:cfRule>
          <xm:sqref>AX41:BB41</xm:sqref>
        </x14:conditionalFormatting>
        <x14:conditionalFormatting xmlns:xm="http://schemas.microsoft.com/office/excel/2006/main">
          <x14:cfRule type="containsText" priority="712" operator="containsText" id="{3942FEEC-279C-4AF4-BA9E-6D6059BC79EE}">
            <xm:f>NOT(ISERROR(SEARCH("N",AX43)))</xm:f>
            <xm:f>"N"</xm:f>
            <x14:dxf>
              <font>
                <color rgb="FF9C0006"/>
              </font>
              <fill>
                <patternFill>
                  <bgColor rgb="FFFFC7CE"/>
                </patternFill>
              </fill>
            </x14:dxf>
          </x14:cfRule>
          <x14:cfRule type="containsText" priority="712" operator="containsText" id="{38AC468A-4DB6-4CE8-B935-B9DA333B2FAA}">
            <xm:f>NOT(ISERROR(SEARCH("C",AX43)))</xm:f>
            <xm:f>"C"</xm:f>
            <x14:dxf>
              <font>
                <color rgb="FF006100"/>
              </font>
              <fill>
                <patternFill>
                  <bgColor rgb="FFC6EFCE"/>
                </patternFill>
              </fill>
            </x14:dxf>
          </x14:cfRule>
          <x14:cfRule type="containsText" priority="712" operator="containsText" id="{ECFDEB89-5D54-4E7D-AE04-BB89E7AD6DA9}">
            <xm:f>NOT(ISERROR(SEARCH("B",AX43)))</xm:f>
            <xm:f>"B"</xm:f>
            <x14:dxf>
              <font>
                <color theme="0"/>
              </font>
              <fill>
                <patternFill>
                  <bgColor rgb="FF7030A0"/>
                </patternFill>
              </fill>
            </x14:dxf>
          </x14:cfRule>
          <xm:sqref>AX43:BB43</xm:sqref>
        </x14:conditionalFormatting>
        <x14:conditionalFormatting xmlns:xm="http://schemas.microsoft.com/office/excel/2006/main">
          <x14:cfRule type="containsText" priority="713" operator="containsText" id="{CF17DCD7-60F5-48B0-B8A8-B7C5BA73F314}">
            <xm:f>NOT(ISERROR(SEARCH("N",AX45)))</xm:f>
            <xm:f>"N"</xm:f>
            <x14:dxf>
              <font>
                <color rgb="FF9C0006"/>
              </font>
              <fill>
                <patternFill>
                  <bgColor rgb="FFFFC7CE"/>
                </patternFill>
              </fill>
            </x14:dxf>
          </x14:cfRule>
          <x14:cfRule type="containsText" priority="713" operator="containsText" id="{2A485C8E-FA2D-4964-A2A7-199021014046}">
            <xm:f>NOT(ISERROR(SEARCH("C",AX45)))</xm:f>
            <xm:f>"C"</xm:f>
            <x14:dxf>
              <font>
                <color rgb="FF006100"/>
              </font>
              <fill>
                <patternFill>
                  <bgColor rgb="FFC6EFCE"/>
                </patternFill>
              </fill>
            </x14:dxf>
          </x14:cfRule>
          <x14:cfRule type="containsText" priority="713" operator="containsText" id="{70447F1E-D0B3-47EE-BDA0-161B7BAC4A45}">
            <xm:f>NOT(ISERROR(SEARCH("B",AX45)))</xm:f>
            <xm:f>"B"</xm:f>
            <x14:dxf>
              <font>
                <color theme="0"/>
              </font>
              <fill>
                <patternFill>
                  <bgColor rgb="FF7030A0"/>
                </patternFill>
              </fill>
            </x14:dxf>
          </x14:cfRule>
          <xm:sqref>AX45:BB45</xm:sqref>
        </x14:conditionalFormatting>
        <x14:conditionalFormatting xmlns:xm="http://schemas.microsoft.com/office/excel/2006/main">
          <x14:cfRule type="containsText" priority="714" operator="containsText" id="{3594B9CD-785C-42C8-8656-85129F779A66}">
            <xm:f>NOT(ISERROR(SEARCH("N",AX47)))</xm:f>
            <xm:f>"N"</xm:f>
            <x14:dxf>
              <font>
                <color rgb="FF9C0006"/>
              </font>
              <fill>
                <patternFill>
                  <bgColor rgb="FFFFC7CE"/>
                </patternFill>
              </fill>
            </x14:dxf>
          </x14:cfRule>
          <x14:cfRule type="containsText" priority="714" operator="containsText" id="{0A0FB25A-E385-409D-87DB-157FF0964EAB}">
            <xm:f>NOT(ISERROR(SEARCH("C",AX47)))</xm:f>
            <xm:f>"C"</xm:f>
            <x14:dxf>
              <font>
                <color rgb="FF006100"/>
              </font>
              <fill>
                <patternFill>
                  <bgColor rgb="FFC6EFCE"/>
                </patternFill>
              </fill>
            </x14:dxf>
          </x14:cfRule>
          <x14:cfRule type="containsText" priority="714" operator="containsText" id="{9F8A2B52-D30F-496F-A571-9D5598BE6870}">
            <xm:f>NOT(ISERROR(SEARCH("B",AX47)))</xm:f>
            <xm:f>"B"</xm:f>
            <x14:dxf>
              <font>
                <color theme="0"/>
              </font>
              <fill>
                <patternFill>
                  <bgColor rgb="FF7030A0"/>
                </patternFill>
              </fill>
            </x14:dxf>
          </x14:cfRule>
          <xm:sqref>AX47:BB47</xm:sqref>
        </x14:conditionalFormatting>
        <x14:conditionalFormatting xmlns:xm="http://schemas.microsoft.com/office/excel/2006/main">
          <x14:cfRule type="containsText" priority="715" operator="containsText" id="{3EA1E924-F962-47BB-AF4C-9C1ACE8DDDAE}">
            <xm:f>NOT(ISERROR(SEARCH("N",AX49)))</xm:f>
            <xm:f>"N"</xm:f>
            <x14:dxf>
              <font>
                <color rgb="FF9C0006"/>
              </font>
              <fill>
                <patternFill>
                  <bgColor rgb="FFFFC7CE"/>
                </patternFill>
              </fill>
            </x14:dxf>
          </x14:cfRule>
          <x14:cfRule type="containsText" priority="715" operator="containsText" id="{7840265A-C0FF-41F7-8E4A-4F8B7BF066E2}">
            <xm:f>NOT(ISERROR(SEARCH("C",AX49)))</xm:f>
            <xm:f>"C"</xm:f>
            <x14:dxf>
              <font>
                <color rgb="FF006100"/>
              </font>
              <fill>
                <patternFill>
                  <bgColor rgb="FFC6EFCE"/>
                </patternFill>
              </fill>
            </x14:dxf>
          </x14:cfRule>
          <x14:cfRule type="containsText" priority="715" operator="containsText" id="{C715B871-6B01-4B8E-808C-3AB48F284FE7}">
            <xm:f>NOT(ISERROR(SEARCH("B",AX49)))</xm:f>
            <xm:f>"B"</xm:f>
            <x14:dxf>
              <font>
                <color theme="0"/>
              </font>
              <fill>
                <patternFill>
                  <bgColor rgb="FF7030A0"/>
                </patternFill>
              </fill>
            </x14:dxf>
          </x14:cfRule>
          <xm:sqref>AX49:BB49</xm:sqref>
        </x14:conditionalFormatting>
        <x14:conditionalFormatting xmlns:xm="http://schemas.microsoft.com/office/excel/2006/main">
          <x14:cfRule type="containsText" priority="716" operator="containsText" id="{31B115AE-895C-4D10-88AE-12DC73659F63}">
            <xm:f>NOT(ISERROR(SEARCH("N",AX51)))</xm:f>
            <xm:f>"N"</xm:f>
            <x14:dxf>
              <font>
                <color rgb="FF9C0006"/>
              </font>
              <fill>
                <patternFill>
                  <bgColor rgb="FFFFC7CE"/>
                </patternFill>
              </fill>
            </x14:dxf>
          </x14:cfRule>
          <x14:cfRule type="containsText" priority="716" operator="containsText" id="{F200D828-7FE8-450C-A24D-0BE94750CF97}">
            <xm:f>NOT(ISERROR(SEARCH("C",AX51)))</xm:f>
            <xm:f>"C"</xm:f>
            <x14:dxf>
              <font>
                <color rgb="FF006100"/>
              </font>
              <fill>
                <patternFill>
                  <bgColor rgb="FFC6EFCE"/>
                </patternFill>
              </fill>
            </x14:dxf>
          </x14:cfRule>
          <x14:cfRule type="containsText" priority="716" operator="containsText" id="{1043B0B2-0922-46F9-B567-C9BF20807CFE}">
            <xm:f>NOT(ISERROR(SEARCH("B",AX51)))</xm:f>
            <xm:f>"B"</xm:f>
            <x14:dxf>
              <font>
                <color theme="0"/>
              </font>
              <fill>
                <patternFill>
                  <bgColor rgb="FF7030A0"/>
                </patternFill>
              </fill>
            </x14:dxf>
          </x14:cfRule>
          <xm:sqref>AX51:BB51</xm:sqref>
        </x14:conditionalFormatting>
        <x14:conditionalFormatting xmlns:xm="http://schemas.microsoft.com/office/excel/2006/main">
          <x14:cfRule type="containsText" priority="717" operator="containsText" id="{44574AD9-267B-477A-BD79-680E3F77B1B4}">
            <xm:f>NOT(ISERROR(SEARCH("N",AX53)))</xm:f>
            <xm:f>"N"</xm:f>
            <x14:dxf>
              <font>
                <color rgb="FF9C0006"/>
              </font>
              <fill>
                <patternFill>
                  <bgColor rgb="FFFFC7CE"/>
                </patternFill>
              </fill>
            </x14:dxf>
          </x14:cfRule>
          <x14:cfRule type="containsText" priority="717" operator="containsText" id="{15E884AD-0D80-4F00-9585-CC09E29F4250}">
            <xm:f>NOT(ISERROR(SEARCH("C",AX53)))</xm:f>
            <xm:f>"C"</xm:f>
            <x14:dxf>
              <font>
                <color rgb="FF006100"/>
              </font>
              <fill>
                <patternFill>
                  <bgColor rgb="FFC6EFCE"/>
                </patternFill>
              </fill>
            </x14:dxf>
          </x14:cfRule>
          <x14:cfRule type="containsText" priority="717" operator="containsText" id="{A54A6D47-9B7A-473D-990B-FD1D28CD4F6D}">
            <xm:f>NOT(ISERROR(SEARCH("B",AX53)))</xm:f>
            <xm:f>"B"</xm:f>
            <x14:dxf>
              <font>
                <color theme="0"/>
              </font>
              <fill>
                <patternFill>
                  <bgColor rgb="FF7030A0"/>
                </patternFill>
              </fill>
            </x14:dxf>
          </x14:cfRule>
          <xm:sqref>AX53:BB53</xm:sqref>
        </x14:conditionalFormatting>
        <x14:conditionalFormatting xmlns:xm="http://schemas.microsoft.com/office/excel/2006/main">
          <x14:cfRule type="containsText" priority="718" operator="containsText" id="{8510270F-53D0-40BE-8911-4279488423A5}">
            <xm:f>NOT(ISERROR(SEARCH("N",AX65)))</xm:f>
            <xm:f>"N"</xm:f>
            <x14:dxf>
              <font>
                <color rgb="FF9C0006"/>
              </font>
              <fill>
                <patternFill>
                  <bgColor rgb="FFFFC7CE"/>
                </patternFill>
              </fill>
            </x14:dxf>
          </x14:cfRule>
          <x14:cfRule type="containsText" priority="718" operator="containsText" id="{D3F0E843-2E65-4077-8BF5-5CB10422DD6A}">
            <xm:f>NOT(ISERROR(SEARCH("C",AX65)))</xm:f>
            <xm:f>"C"</xm:f>
            <x14:dxf>
              <font>
                <color rgb="FF006100"/>
              </font>
              <fill>
                <patternFill>
                  <bgColor rgb="FFC6EFCE"/>
                </patternFill>
              </fill>
            </x14:dxf>
          </x14:cfRule>
          <x14:cfRule type="containsText" priority="718" operator="containsText" id="{977005A5-7714-4C51-962D-7A28A046A745}">
            <xm:f>NOT(ISERROR(SEARCH("B",AX65)))</xm:f>
            <xm:f>"B"</xm:f>
            <x14:dxf>
              <font>
                <color theme="0"/>
              </font>
              <fill>
                <patternFill>
                  <bgColor rgb="FF7030A0"/>
                </patternFill>
              </fill>
            </x14:dxf>
          </x14:cfRule>
          <xm:sqref>AX65:BB65</xm:sqref>
        </x14:conditionalFormatting>
        <x14:conditionalFormatting xmlns:xm="http://schemas.microsoft.com/office/excel/2006/main">
          <x14:cfRule type="containsText" priority="249" operator="containsText" id="{9D4DEB33-3919-492A-9A5C-2F4142FACDD2}">
            <xm:f>NOT(ISERROR(SEARCH("B",P17)))</xm:f>
            <xm:f>"B"</xm:f>
            <x14:dxf>
              <font>
                <color theme="0"/>
              </font>
              <fill>
                <patternFill>
                  <bgColor rgb="FF7030A0"/>
                </patternFill>
              </fill>
            </x14:dxf>
          </x14:cfRule>
          <x14:cfRule type="containsText" priority="250" operator="containsText" id="{9776FCB9-7A73-442F-904C-F516C099D938}">
            <xm:f>NOT(ISERROR(SEARCH("N",P17)))</xm:f>
            <xm:f>"N"</xm:f>
            <x14:dxf>
              <font>
                <color rgb="FF9C0006"/>
              </font>
              <fill>
                <patternFill>
                  <bgColor rgb="FFFFC7CE"/>
                </patternFill>
              </fill>
            </x14:dxf>
          </x14:cfRule>
          <x14:cfRule type="containsText" priority="251" operator="containsText" id="{424243B3-37E1-4106-9977-2CDDC3859052}">
            <xm:f>NOT(ISERROR(SEARCH("C",P17)))</xm:f>
            <xm:f>"C"</xm:f>
            <x14:dxf>
              <font>
                <color rgb="FF006100"/>
              </font>
              <fill>
                <patternFill>
                  <bgColor rgb="FFC6EFCE"/>
                </patternFill>
              </fill>
            </x14:dxf>
          </x14:cfRule>
          <xm:sqref>P17:AW17</xm:sqref>
        </x14:conditionalFormatting>
        <x14:conditionalFormatting xmlns:xm="http://schemas.microsoft.com/office/excel/2006/main">
          <x14:cfRule type="containsText" priority="241" operator="containsText" id="{AA53EE46-145C-4E77-857A-35375F1880DA}">
            <xm:f>NOT(ISERROR(SEARCH("B",P18)))</xm:f>
            <xm:f>"B"</xm:f>
            <x14:dxf>
              <font>
                <color theme="0"/>
              </font>
              <fill>
                <patternFill>
                  <bgColor rgb="FF7030A0"/>
                </patternFill>
              </fill>
            </x14:dxf>
          </x14:cfRule>
          <x14:cfRule type="containsText" priority="242" operator="containsText" id="{B772807F-66B5-43E2-A626-861D29556C6C}">
            <xm:f>NOT(ISERROR(SEARCH("N",P18)))</xm:f>
            <xm:f>"N"</xm:f>
            <x14:dxf>
              <font>
                <color rgb="FF9C0006"/>
              </font>
              <fill>
                <patternFill>
                  <bgColor rgb="FFFFC7CE"/>
                </patternFill>
              </fill>
            </x14:dxf>
          </x14:cfRule>
          <x14:cfRule type="containsText" priority="243" operator="containsText" id="{1BBDF66E-8C9D-4CCD-82AA-AB2EAFF63E0D}">
            <xm:f>NOT(ISERROR(SEARCH("C",P18)))</xm:f>
            <xm:f>"C"</xm:f>
            <x14:dxf>
              <font>
                <color rgb="FF006100"/>
              </font>
              <fill>
                <patternFill>
                  <bgColor rgb="FFC6EFCE"/>
                </patternFill>
              </fill>
            </x14:dxf>
          </x14:cfRule>
          <xm:sqref>P18:AW18</xm:sqref>
        </x14:conditionalFormatting>
        <x14:conditionalFormatting xmlns:xm="http://schemas.microsoft.com/office/excel/2006/main">
          <x14:cfRule type="containsText" priority="233" operator="containsText" id="{969C2005-00F2-45DD-9E31-2A5A25F01DB5}">
            <xm:f>NOT(ISERROR(SEARCH("B",P20)))</xm:f>
            <xm:f>"B"</xm:f>
            <x14:dxf>
              <font>
                <color theme="0"/>
              </font>
              <fill>
                <patternFill>
                  <bgColor rgb="FF7030A0"/>
                </patternFill>
              </fill>
            </x14:dxf>
          </x14:cfRule>
          <x14:cfRule type="containsText" priority="234" operator="containsText" id="{5D2F44B3-EA19-475C-87BB-80200E640045}">
            <xm:f>NOT(ISERROR(SEARCH("N",P20)))</xm:f>
            <xm:f>"N"</xm:f>
            <x14:dxf>
              <font>
                <color rgb="FF9C0006"/>
              </font>
              <fill>
                <patternFill>
                  <bgColor rgb="FFFFC7CE"/>
                </patternFill>
              </fill>
            </x14:dxf>
          </x14:cfRule>
          <x14:cfRule type="containsText" priority="235" operator="containsText" id="{1BF966A9-C80B-4041-8992-6226A98C3118}">
            <xm:f>NOT(ISERROR(SEARCH("C",P20)))</xm:f>
            <xm:f>"C"</xm:f>
            <x14:dxf>
              <font>
                <color rgb="FF006100"/>
              </font>
              <fill>
                <patternFill>
                  <bgColor rgb="FFC6EFCE"/>
                </patternFill>
              </fill>
            </x14:dxf>
          </x14:cfRule>
          <xm:sqref>P20:AW20</xm:sqref>
        </x14:conditionalFormatting>
        <x14:conditionalFormatting xmlns:xm="http://schemas.microsoft.com/office/excel/2006/main">
          <x14:cfRule type="containsText" priority="225" operator="containsText" id="{00CBD399-89DE-4240-8D0B-6402B43F9377}">
            <xm:f>NOT(ISERROR(SEARCH("B",P21)))</xm:f>
            <xm:f>"B"</xm:f>
            <x14:dxf>
              <font>
                <color theme="0"/>
              </font>
              <fill>
                <patternFill>
                  <bgColor rgb="FF7030A0"/>
                </patternFill>
              </fill>
            </x14:dxf>
          </x14:cfRule>
          <x14:cfRule type="containsText" priority="226" operator="containsText" id="{8FB368FB-A2CF-453B-B86E-60D881D65937}">
            <xm:f>NOT(ISERROR(SEARCH("N",P21)))</xm:f>
            <xm:f>"N"</xm:f>
            <x14:dxf>
              <font>
                <color rgb="FF9C0006"/>
              </font>
              <fill>
                <patternFill>
                  <bgColor rgb="FFFFC7CE"/>
                </patternFill>
              </fill>
            </x14:dxf>
          </x14:cfRule>
          <x14:cfRule type="containsText" priority="227" operator="containsText" id="{93A6441C-3D15-42D1-BD93-C5F6ECBE38AE}">
            <xm:f>NOT(ISERROR(SEARCH("C",P21)))</xm:f>
            <xm:f>"C"</xm:f>
            <x14:dxf>
              <font>
                <color rgb="FF006100"/>
              </font>
              <fill>
                <patternFill>
                  <bgColor rgb="FFC6EFCE"/>
                </patternFill>
              </fill>
            </x14:dxf>
          </x14:cfRule>
          <xm:sqref>P21:AW21</xm:sqref>
        </x14:conditionalFormatting>
        <x14:conditionalFormatting xmlns:xm="http://schemas.microsoft.com/office/excel/2006/main">
          <x14:cfRule type="containsText" priority="217" operator="containsText" id="{65733DF6-B882-449B-9466-1F8210AAA41A}">
            <xm:f>NOT(ISERROR(SEARCH("B",P23)))</xm:f>
            <xm:f>"B"</xm:f>
            <x14:dxf>
              <font>
                <color theme="0"/>
              </font>
              <fill>
                <patternFill>
                  <bgColor rgb="FF7030A0"/>
                </patternFill>
              </fill>
            </x14:dxf>
          </x14:cfRule>
          <x14:cfRule type="containsText" priority="218" operator="containsText" id="{AA6A578D-A4BC-4512-86E0-40B640901CFD}">
            <xm:f>NOT(ISERROR(SEARCH("N",P23)))</xm:f>
            <xm:f>"N"</xm:f>
            <x14:dxf>
              <font>
                <color rgb="FF9C0006"/>
              </font>
              <fill>
                <patternFill>
                  <bgColor rgb="FFFFC7CE"/>
                </patternFill>
              </fill>
            </x14:dxf>
          </x14:cfRule>
          <x14:cfRule type="containsText" priority="219" operator="containsText" id="{F381B954-7DA2-45C7-BC88-06A38D202298}">
            <xm:f>NOT(ISERROR(SEARCH("C",P23)))</xm:f>
            <xm:f>"C"</xm:f>
            <x14:dxf>
              <font>
                <color rgb="FF006100"/>
              </font>
              <fill>
                <patternFill>
                  <bgColor rgb="FFC6EFCE"/>
                </patternFill>
              </fill>
            </x14:dxf>
          </x14:cfRule>
          <xm:sqref>P23:AW23</xm:sqref>
        </x14:conditionalFormatting>
        <x14:conditionalFormatting xmlns:xm="http://schemas.microsoft.com/office/excel/2006/main">
          <x14:cfRule type="containsText" priority="209" operator="containsText" id="{A1999A12-8C68-41FC-B65B-B322AF761072}">
            <xm:f>NOT(ISERROR(SEARCH("B",P24)))</xm:f>
            <xm:f>"B"</xm:f>
            <x14:dxf>
              <font>
                <color theme="0"/>
              </font>
              <fill>
                <patternFill>
                  <bgColor rgb="FF7030A0"/>
                </patternFill>
              </fill>
            </x14:dxf>
          </x14:cfRule>
          <x14:cfRule type="containsText" priority="210" operator="containsText" id="{3EB0257D-EC34-4FBF-A340-4ACF8894B26D}">
            <xm:f>NOT(ISERROR(SEARCH("N",P24)))</xm:f>
            <xm:f>"N"</xm:f>
            <x14:dxf>
              <font>
                <color rgb="FF9C0006"/>
              </font>
              <fill>
                <patternFill>
                  <bgColor rgb="FFFFC7CE"/>
                </patternFill>
              </fill>
            </x14:dxf>
          </x14:cfRule>
          <x14:cfRule type="containsText" priority="211" operator="containsText" id="{B2E5A084-BD7A-45C4-9849-202639ACDF56}">
            <xm:f>NOT(ISERROR(SEARCH("C",P24)))</xm:f>
            <xm:f>"C"</xm:f>
            <x14:dxf>
              <font>
                <color rgb="FF006100"/>
              </font>
              <fill>
                <patternFill>
                  <bgColor rgb="FFC6EFCE"/>
                </patternFill>
              </fill>
            </x14:dxf>
          </x14:cfRule>
          <xm:sqref>P24:AW24</xm:sqref>
        </x14:conditionalFormatting>
        <x14:conditionalFormatting xmlns:xm="http://schemas.microsoft.com/office/excel/2006/main">
          <x14:cfRule type="containsText" priority="201" operator="containsText" id="{0B61690D-725D-4410-B783-43EF1D9ED67C}">
            <xm:f>NOT(ISERROR(SEARCH("B",P26)))</xm:f>
            <xm:f>"B"</xm:f>
            <x14:dxf>
              <font>
                <color theme="0"/>
              </font>
              <fill>
                <patternFill>
                  <bgColor rgb="FF7030A0"/>
                </patternFill>
              </fill>
            </x14:dxf>
          </x14:cfRule>
          <x14:cfRule type="containsText" priority="202" operator="containsText" id="{8455CE73-D3A7-4884-AF89-EB24270E4BC0}">
            <xm:f>NOT(ISERROR(SEARCH("N",P26)))</xm:f>
            <xm:f>"N"</xm:f>
            <x14:dxf>
              <font>
                <color rgb="FF9C0006"/>
              </font>
              <fill>
                <patternFill>
                  <bgColor rgb="FFFFC7CE"/>
                </patternFill>
              </fill>
            </x14:dxf>
          </x14:cfRule>
          <x14:cfRule type="containsText" priority="203" operator="containsText" id="{2250186D-2259-4920-8537-C5A5578DA33C}">
            <xm:f>NOT(ISERROR(SEARCH("C",P26)))</xm:f>
            <xm:f>"C"</xm:f>
            <x14:dxf>
              <font>
                <color rgb="FF006100"/>
              </font>
              <fill>
                <patternFill>
                  <bgColor rgb="FFC6EFCE"/>
                </patternFill>
              </fill>
            </x14:dxf>
          </x14:cfRule>
          <xm:sqref>P26:AW26</xm:sqref>
        </x14:conditionalFormatting>
        <x14:conditionalFormatting xmlns:xm="http://schemas.microsoft.com/office/excel/2006/main">
          <x14:cfRule type="containsText" priority="193" operator="containsText" id="{4E331048-CF8D-4E8C-9A71-8CB46B1C58D5}">
            <xm:f>NOT(ISERROR(SEARCH("B",P27)))</xm:f>
            <xm:f>"B"</xm:f>
            <x14:dxf>
              <font>
                <color theme="0"/>
              </font>
              <fill>
                <patternFill>
                  <bgColor rgb="FF7030A0"/>
                </patternFill>
              </fill>
            </x14:dxf>
          </x14:cfRule>
          <x14:cfRule type="containsText" priority="194" operator="containsText" id="{1A0C8B21-995C-432D-ADDD-B79F04FE0CE5}">
            <xm:f>NOT(ISERROR(SEARCH("N",P27)))</xm:f>
            <xm:f>"N"</xm:f>
            <x14:dxf>
              <font>
                <color rgb="FF9C0006"/>
              </font>
              <fill>
                <patternFill>
                  <bgColor rgb="FFFFC7CE"/>
                </patternFill>
              </fill>
            </x14:dxf>
          </x14:cfRule>
          <x14:cfRule type="containsText" priority="195" operator="containsText" id="{9A2B9391-0B36-433B-8B87-4A38DF608B33}">
            <xm:f>NOT(ISERROR(SEARCH("C",P27)))</xm:f>
            <xm:f>"C"</xm:f>
            <x14:dxf>
              <font>
                <color rgb="FF006100"/>
              </font>
              <fill>
                <patternFill>
                  <bgColor rgb="FFC6EFCE"/>
                </patternFill>
              </fill>
            </x14:dxf>
          </x14:cfRule>
          <xm:sqref>P27:AW27</xm:sqref>
        </x14:conditionalFormatting>
        <x14:conditionalFormatting xmlns:xm="http://schemas.microsoft.com/office/excel/2006/main">
          <x14:cfRule type="containsText" priority="177" operator="containsText" id="{FB4C0D18-9118-4534-A212-DF7F28604BBB}">
            <xm:f>NOT(ISERROR(SEARCH("B",P33)))</xm:f>
            <xm:f>"B"</xm:f>
            <x14:dxf>
              <font>
                <color theme="0"/>
              </font>
              <fill>
                <patternFill>
                  <bgColor rgb="FF7030A0"/>
                </patternFill>
              </fill>
            </x14:dxf>
          </x14:cfRule>
          <x14:cfRule type="containsText" priority="178" operator="containsText" id="{49F88144-285E-4924-9A08-759FF0F7E453}">
            <xm:f>NOT(ISERROR(SEARCH("N",P33)))</xm:f>
            <xm:f>"N"</xm:f>
            <x14:dxf>
              <font>
                <color rgb="FF9C0006"/>
              </font>
              <fill>
                <patternFill>
                  <bgColor rgb="FFFFC7CE"/>
                </patternFill>
              </fill>
            </x14:dxf>
          </x14:cfRule>
          <x14:cfRule type="containsText" priority="179" operator="containsText" id="{857E5494-9341-4AF0-85B7-D4424715D45C}">
            <xm:f>NOT(ISERROR(SEARCH("C",P33)))</xm:f>
            <xm:f>"C"</xm:f>
            <x14:dxf>
              <font>
                <color rgb="FF006100"/>
              </font>
              <fill>
                <patternFill>
                  <bgColor rgb="FFC6EFCE"/>
                </patternFill>
              </fill>
            </x14:dxf>
          </x14:cfRule>
          <xm:sqref>P33:AW33</xm:sqref>
        </x14:conditionalFormatting>
        <x14:conditionalFormatting xmlns:xm="http://schemas.microsoft.com/office/excel/2006/main">
          <x14:cfRule type="containsText" priority="169" operator="containsText" id="{401B9D7E-5D40-4CBF-9A8D-ADCF39F4A2EA}">
            <xm:f>NOT(ISERROR(SEARCH("B",P34)))</xm:f>
            <xm:f>"B"</xm:f>
            <x14:dxf>
              <font>
                <color theme="0"/>
              </font>
              <fill>
                <patternFill>
                  <bgColor rgb="FF7030A0"/>
                </patternFill>
              </fill>
            </x14:dxf>
          </x14:cfRule>
          <x14:cfRule type="containsText" priority="170" operator="containsText" id="{9ABE5D38-F891-417E-86BC-17A28DBA9590}">
            <xm:f>NOT(ISERROR(SEARCH("N",P34)))</xm:f>
            <xm:f>"N"</xm:f>
            <x14:dxf>
              <font>
                <color rgb="FF9C0006"/>
              </font>
              <fill>
                <patternFill>
                  <bgColor rgb="FFFFC7CE"/>
                </patternFill>
              </fill>
            </x14:dxf>
          </x14:cfRule>
          <x14:cfRule type="containsText" priority="171" operator="containsText" id="{2ACA7644-EBC1-49BF-9E6E-BED2545473D4}">
            <xm:f>NOT(ISERROR(SEARCH("C",P34)))</xm:f>
            <xm:f>"C"</xm:f>
            <x14:dxf>
              <font>
                <color rgb="FF006100"/>
              </font>
              <fill>
                <patternFill>
                  <bgColor rgb="FFC6EFCE"/>
                </patternFill>
              </fill>
            </x14:dxf>
          </x14:cfRule>
          <xm:sqref>P34:AW34</xm:sqref>
        </x14:conditionalFormatting>
        <x14:conditionalFormatting xmlns:xm="http://schemas.microsoft.com/office/excel/2006/main">
          <x14:cfRule type="containsText" priority="161" operator="containsText" id="{814F4332-6C14-452A-A5BB-DF9774EB7864}">
            <xm:f>NOT(ISERROR(SEARCH("B",P36)))</xm:f>
            <xm:f>"B"</xm:f>
            <x14:dxf>
              <font>
                <color theme="0"/>
              </font>
              <fill>
                <patternFill>
                  <bgColor rgb="FF7030A0"/>
                </patternFill>
              </fill>
            </x14:dxf>
          </x14:cfRule>
          <x14:cfRule type="containsText" priority="162" operator="containsText" id="{B861F48C-8CFF-4BBD-89BF-1FC120133659}">
            <xm:f>NOT(ISERROR(SEARCH("N",P36)))</xm:f>
            <xm:f>"N"</xm:f>
            <x14:dxf>
              <font>
                <color rgb="FF9C0006"/>
              </font>
              <fill>
                <patternFill>
                  <bgColor rgb="FFFFC7CE"/>
                </patternFill>
              </fill>
            </x14:dxf>
          </x14:cfRule>
          <x14:cfRule type="containsText" priority="163" operator="containsText" id="{E344289C-95C3-4DFD-B1E3-0E9B4570DF05}">
            <xm:f>NOT(ISERROR(SEARCH("C",P36)))</xm:f>
            <xm:f>"C"</xm:f>
            <x14:dxf>
              <font>
                <color rgb="FF006100"/>
              </font>
              <fill>
                <patternFill>
                  <bgColor rgb="FFC6EFCE"/>
                </patternFill>
              </fill>
            </x14:dxf>
          </x14:cfRule>
          <xm:sqref>P36:AW36</xm:sqref>
        </x14:conditionalFormatting>
        <x14:conditionalFormatting xmlns:xm="http://schemas.microsoft.com/office/excel/2006/main">
          <x14:cfRule type="containsText" priority="153" operator="containsText" id="{21DD185E-50C0-4243-B5A4-8241D1DD74A3}">
            <xm:f>NOT(ISERROR(SEARCH("B",P38)))</xm:f>
            <xm:f>"B"</xm:f>
            <x14:dxf>
              <font>
                <color theme="0"/>
              </font>
              <fill>
                <patternFill>
                  <bgColor rgb="FF7030A0"/>
                </patternFill>
              </fill>
            </x14:dxf>
          </x14:cfRule>
          <x14:cfRule type="containsText" priority="154" operator="containsText" id="{56E0284D-CC21-4428-9574-259F12D93029}">
            <xm:f>NOT(ISERROR(SEARCH("N",P38)))</xm:f>
            <xm:f>"N"</xm:f>
            <x14:dxf>
              <font>
                <color rgb="FF9C0006"/>
              </font>
              <fill>
                <patternFill>
                  <bgColor rgb="FFFFC7CE"/>
                </patternFill>
              </fill>
            </x14:dxf>
          </x14:cfRule>
          <x14:cfRule type="containsText" priority="155" operator="containsText" id="{3B8A9ECD-6975-4BB8-B6B6-2C5788188F51}">
            <xm:f>NOT(ISERROR(SEARCH("C",P38)))</xm:f>
            <xm:f>"C"</xm:f>
            <x14:dxf>
              <font>
                <color rgb="FF006100"/>
              </font>
              <fill>
                <patternFill>
                  <bgColor rgb="FFC6EFCE"/>
                </patternFill>
              </fill>
            </x14:dxf>
          </x14:cfRule>
          <xm:sqref>P38:AW38</xm:sqref>
        </x14:conditionalFormatting>
        <x14:conditionalFormatting xmlns:xm="http://schemas.microsoft.com/office/excel/2006/main">
          <x14:cfRule type="containsText" priority="129" operator="containsText" id="{CBBEA8E3-CFEF-46FF-B24D-0F312B07381C}">
            <xm:f>NOT(ISERROR(SEARCH("B",P44)))</xm:f>
            <xm:f>"B"</xm:f>
            <x14:dxf>
              <font>
                <color theme="0"/>
              </font>
              <fill>
                <patternFill>
                  <bgColor rgb="FF7030A0"/>
                </patternFill>
              </fill>
            </x14:dxf>
          </x14:cfRule>
          <x14:cfRule type="containsText" priority="130" operator="containsText" id="{E94787F6-305E-4C60-9B73-A3BBAA0B462E}">
            <xm:f>NOT(ISERROR(SEARCH("N",P44)))</xm:f>
            <xm:f>"N"</xm:f>
            <x14:dxf>
              <font>
                <color rgb="FF9C0006"/>
              </font>
              <fill>
                <patternFill>
                  <bgColor rgb="FFFFC7CE"/>
                </patternFill>
              </fill>
            </x14:dxf>
          </x14:cfRule>
          <x14:cfRule type="containsText" priority="131" operator="containsText" id="{29EBA635-5689-49D3-80C3-20679AD7393E}">
            <xm:f>NOT(ISERROR(SEARCH("C",P44)))</xm:f>
            <xm:f>"C"</xm:f>
            <x14:dxf>
              <font>
                <color rgb="FF006100"/>
              </font>
              <fill>
                <patternFill>
                  <bgColor rgb="FFC6EFCE"/>
                </patternFill>
              </fill>
            </x14:dxf>
          </x14:cfRule>
          <xm:sqref>P44:AW44</xm:sqref>
        </x14:conditionalFormatting>
        <x14:conditionalFormatting xmlns:xm="http://schemas.microsoft.com/office/excel/2006/main">
          <x14:cfRule type="containsText" priority="113" operator="containsText" id="{2D2807D5-093B-448D-A69B-39309F2A5096}">
            <xm:f>NOT(ISERROR(SEARCH("B",P52)))</xm:f>
            <xm:f>"B"</xm:f>
            <x14:dxf>
              <font>
                <color theme="0"/>
              </font>
              <fill>
                <patternFill>
                  <bgColor rgb="FF7030A0"/>
                </patternFill>
              </fill>
            </x14:dxf>
          </x14:cfRule>
          <x14:cfRule type="containsText" priority="114" operator="containsText" id="{7A6CB0A5-6BB6-4E40-8AEB-C009CC89CE8F}">
            <xm:f>NOT(ISERROR(SEARCH("N",P52)))</xm:f>
            <xm:f>"N"</xm:f>
            <x14:dxf>
              <font>
                <color rgb="FF9C0006"/>
              </font>
              <fill>
                <patternFill>
                  <bgColor rgb="FFFFC7CE"/>
                </patternFill>
              </fill>
            </x14:dxf>
          </x14:cfRule>
          <x14:cfRule type="containsText" priority="115" operator="containsText" id="{877DAA20-C0F0-48AF-ACCD-12A26C24AC92}">
            <xm:f>NOT(ISERROR(SEARCH("C",P52)))</xm:f>
            <xm:f>"C"</xm:f>
            <x14:dxf>
              <font>
                <color rgb="FF006100"/>
              </font>
              <fill>
                <patternFill>
                  <bgColor rgb="FFC6EFCE"/>
                </patternFill>
              </fill>
            </x14:dxf>
          </x14:cfRule>
          <xm:sqref>P52:AW52</xm:sqref>
        </x14:conditionalFormatting>
        <x14:conditionalFormatting xmlns:xm="http://schemas.microsoft.com/office/excel/2006/main">
          <x14:cfRule type="containsText" priority="97" operator="containsText" id="{E4AD2707-FDDF-4A59-9BEC-B7477201002E}">
            <xm:f>NOT(ISERROR(SEARCH("B",P60)))</xm:f>
            <xm:f>"B"</xm:f>
            <x14:dxf>
              <font>
                <color theme="0"/>
              </font>
              <fill>
                <patternFill>
                  <bgColor rgb="FF7030A0"/>
                </patternFill>
              </fill>
            </x14:dxf>
          </x14:cfRule>
          <x14:cfRule type="containsText" priority="98" operator="containsText" id="{9198CE22-9489-42EB-A695-5B8C46D7E290}">
            <xm:f>NOT(ISERROR(SEARCH("N",P60)))</xm:f>
            <xm:f>"N"</xm:f>
            <x14:dxf>
              <font>
                <color rgb="FF9C0006"/>
              </font>
              <fill>
                <patternFill>
                  <bgColor rgb="FFFFC7CE"/>
                </patternFill>
              </fill>
            </x14:dxf>
          </x14:cfRule>
          <x14:cfRule type="containsText" priority="99" operator="containsText" id="{87641CC3-798D-4513-B81A-DE59448C02D4}">
            <xm:f>NOT(ISERROR(SEARCH("C",P60)))</xm:f>
            <xm:f>"C"</xm:f>
            <x14:dxf>
              <font>
                <color rgb="FF006100"/>
              </font>
              <fill>
                <patternFill>
                  <bgColor rgb="FFC6EFCE"/>
                </patternFill>
              </fill>
            </x14:dxf>
          </x14:cfRule>
          <xm:sqref>P60:AW60</xm:sqref>
        </x14:conditionalFormatting>
        <x14:conditionalFormatting xmlns:xm="http://schemas.microsoft.com/office/excel/2006/main">
          <x14:cfRule type="containsText" priority="89" operator="containsText" id="{4F597288-AC08-4118-9792-F143ABAAF5EF}">
            <xm:f>NOT(ISERROR(SEARCH("B",P62)))</xm:f>
            <xm:f>"B"</xm:f>
            <x14:dxf>
              <font>
                <color theme="0"/>
              </font>
              <fill>
                <patternFill>
                  <bgColor rgb="FF7030A0"/>
                </patternFill>
              </fill>
            </x14:dxf>
          </x14:cfRule>
          <x14:cfRule type="containsText" priority="90" operator="containsText" id="{9390DE53-1D0A-4A2B-AECA-23058972B251}">
            <xm:f>NOT(ISERROR(SEARCH("N",P62)))</xm:f>
            <xm:f>"N"</xm:f>
            <x14:dxf>
              <font>
                <color rgb="FF9C0006"/>
              </font>
              <fill>
                <patternFill>
                  <bgColor rgb="FFFFC7CE"/>
                </patternFill>
              </fill>
            </x14:dxf>
          </x14:cfRule>
          <x14:cfRule type="containsText" priority="91" operator="containsText" id="{3030D7D5-2A64-4F80-8B0A-AD14D13AA619}">
            <xm:f>NOT(ISERROR(SEARCH("C",P62)))</xm:f>
            <xm:f>"C"</xm:f>
            <x14:dxf>
              <font>
                <color rgb="FF006100"/>
              </font>
              <fill>
                <patternFill>
                  <bgColor rgb="FFC6EFCE"/>
                </patternFill>
              </fill>
            </x14:dxf>
          </x14:cfRule>
          <xm:sqref>P62:AW62</xm:sqref>
        </x14:conditionalFormatting>
        <x14:conditionalFormatting xmlns:xm="http://schemas.microsoft.com/office/excel/2006/main">
          <x14:cfRule type="containsText" priority="81" operator="containsText" id="{3BBF6C29-9BB6-4A1F-BE85-0BA876ED3049}">
            <xm:f>NOT(ISERROR(SEARCH("B",P64)))</xm:f>
            <xm:f>"B"</xm:f>
            <x14:dxf>
              <font>
                <color theme="0"/>
              </font>
              <fill>
                <patternFill>
                  <bgColor rgb="FF7030A0"/>
                </patternFill>
              </fill>
            </x14:dxf>
          </x14:cfRule>
          <x14:cfRule type="containsText" priority="82" operator="containsText" id="{B1A35C50-201E-4B81-BC47-AD34CB66740D}">
            <xm:f>NOT(ISERROR(SEARCH("N",P64)))</xm:f>
            <xm:f>"N"</xm:f>
            <x14:dxf>
              <font>
                <color rgb="FF9C0006"/>
              </font>
              <fill>
                <patternFill>
                  <bgColor rgb="FFFFC7CE"/>
                </patternFill>
              </fill>
            </x14:dxf>
          </x14:cfRule>
          <x14:cfRule type="containsText" priority="83" operator="containsText" id="{83C2064B-ED08-44F1-8210-0999982F9BE9}">
            <xm:f>NOT(ISERROR(SEARCH("C",P64)))</xm:f>
            <xm:f>"C"</xm:f>
            <x14:dxf>
              <font>
                <color rgb="FF006100"/>
              </font>
              <fill>
                <patternFill>
                  <bgColor rgb="FFC6EFCE"/>
                </patternFill>
              </fill>
            </x14:dxf>
          </x14:cfRule>
          <xm:sqref>P64:AW64</xm:sqref>
        </x14:conditionalFormatting>
        <x14:conditionalFormatting xmlns:xm="http://schemas.microsoft.com/office/excel/2006/main">
          <x14:cfRule type="containsText" priority="73" operator="containsText" id="{4F9341DC-6462-4094-BBCF-2D31F0E506F4}">
            <xm:f>NOT(ISERROR(SEARCH("B",P5)))</xm:f>
            <xm:f>"B"</xm:f>
            <x14:dxf>
              <font>
                <color theme="0"/>
              </font>
              <fill>
                <patternFill>
                  <bgColor rgb="FF7030A0"/>
                </patternFill>
              </fill>
            </x14:dxf>
          </x14:cfRule>
          <x14:cfRule type="containsText" priority="74" operator="containsText" id="{5E252EC2-6DB6-4E3C-A03A-BC94E1178B6C}">
            <xm:f>NOT(ISERROR(SEARCH("N",P5)))</xm:f>
            <xm:f>"N"</xm:f>
            <x14:dxf>
              <font>
                <color rgb="FF9C0006"/>
              </font>
              <fill>
                <patternFill>
                  <bgColor rgb="FFFFC7CE"/>
                </patternFill>
              </fill>
            </x14:dxf>
          </x14:cfRule>
          <x14:cfRule type="containsText" priority="75" operator="containsText" id="{FEE2CA04-3655-4248-9C69-1357D400AA66}">
            <xm:f>NOT(ISERROR(SEARCH("C",P5)))</xm:f>
            <xm:f>"C"</xm:f>
            <x14:dxf>
              <font>
                <color rgb="FF006100"/>
              </font>
              <fill>
                <patternFill>
                  <bgColor rgb="FFC6EFCE"/>
                </patternFill>
              </fill>
            </x14:dxf>
          </x14:cfRule>
          <xm:sqref>P5:AW6</xm:sqref>
        </x14:conditionalFormatting>
        <x14:conditionalFormatting xmlns:xm="http://schemas.microsoft.com/office/excel/2006/main">
          <x14:cfRule type="containsText" priority="65" operator="containsText" id="{792498B8-B968-4588-BFE3-FF2C027CA004}">
            <xm:f>NOT(ISERROR(SEARCH("B",P8)))</xm:f>
            <xm:f>"B"</xm:f>
            <x14:dxf>
              <font>
                <color theme="0"/>
              </font>
              <fill>
                <patternFill>
                  <bgColor rgb="FF7030A0"/>
                </patternFill>
              </fill>
            </x14:dxf>
          </x14:cfRule>
          <x14:cfRule type="containsText" priority="66" operator="containsText" id="{08C95531-5618-4AFF-8E7A-D74BBE3327A6}">
            <xm:f>NOT(ISERROR(SEARCH("N",P8)))</xm:f>
            <xm:f>"N"</xm:f>
            <x14:dxf>
              <font>
                <color rgb="FF9C0006"/>
              </font>
              <fill>
                <patternFill>
                  <bgColor rgb="FFFFC7CE"/>
                </patternFill>
              </fill>
            </x14:dxf>
          </x14:cfRule>
          <x14:cfRule type="containsText" priority="67" operator="containsText" id="{8140A77E-D1E3-4AE4-9F28-8FA2A4F3AEFD}">
            <xm:f>NOT(ISERROR(SEARCH("C",P8)))</xm:f>
            <xm:f>"C"</xm:f>
            <x14:dxf>
              <font>
                <color rgb="FF006100"/>
              </font>
              <fill>
                <patternFill>
                  <bgColor rgb="FFC6EFCE"/>
                </patternFill>
              </fill>
            </x14:dxf>
          </x14:cfRule>
          <xm:sqref>P8:AW9</xm:sqref>
        </x14:conditionalFormatting>
        <x14:conditionalFormatting xmlns:xm="http://schemas.microsoft.com/office/excel/2006/main">
          <x14:cfRule type="containsText" priority="57" operator="containsText" id="{8688F84D-24D6-4D9C-BCF5-2C68CD4F9142}">
            <xm:f>NOT(ISERROR(SEARCH("B",P11)))</xm:f>
            <xm:f>"B"</xm:f>
            <x14:dxf>
              <font>
                <color theme="0"/>
              </font>
              <fill>
                <patternFill>
                  <bgColor rgb="FF7030A0"/>
                </patternFill>
              </fill>
            </x14:dxf>
          </x14:cfRule>
          <x14:cfRule type="containsText" priority="58" operator="containsText" id="{50D6F84E-7098-41AC-9620-F063551FC0DA}">
            <xm:f>NOT(ISERROR(SEARCH("N",P11)))</xm:f>
            <xm:f>"N"</xm:f>
            <x14:dxf>
              <font>
                <color rgb="FF9C0006"/>
              </font>
              <fill>
                <patternFill>
                  <bgColor rgb="FFFFC7CE"/>
                </patternFill>
              </fill>
            </x14:dxf>
          </x14:cfRule>
          <x14:cfRule type="containsText" priority="59" operator="containsText" id="{1E5B3F21-4813-482F-8802-A7323EC82D4F}">
            <xm:f>NOT(ISERROR(SEARCH("C",P11)))</xm:f>
            <xm:f>"C"</xm:f>
            <x14:dxf>
              <font>
                <color rgb="FF006100"/>
              </font>
              <fill>
                <patternFill>
                  <bgColor rgb="FFC6EFCE"/>
                </patternFill>
              </fill>
            </x14:dxf>
          </x14:cfRule>
          <xm:sqref>P11:AW13</xm:sqref>
        </x14:conditionalFormatting>
        <x14:conditionalFormatting xmlns:xm="http://schemas.microsoft.com/office/excel/2006/main">
          <x14:cfRule type="containsText" priority="54" operator="containsText" id="{9C4D25D3-75FD-4388-B538-DD479933CC81}">
            <xm:f>NOT(ISERROR(SEARCH("B",P31)))</xm:f>
            <xm:f>"B"</xm:f>
            <x14:dxf>
              <font>
                <color theme="0"/>
              </font>
              <fill>
                <patternFill>
                  <bgColor rgb="FF7030A0"/>
                </patternFill>
              </fill>
            </x14:dxf>
          </x14:cfRule>
          <xm:sqref>P31:AW31</xm:sqref>
        </x14:conditionalFormatting>
        <x14:conditionalFormatting xmlns:xm="http://schemas.microsoft.com/office/excel/2006/main">
          <x14:cfRule type="containsText" priority="46" operator="containsText" id="{91231C0D-76B5-43F7-B51D-AF87772B2063}">
            <xm:f>NOT(ISERROR(SEARCH("B",P40)))</xm:f>
            <xm:f>"B"</xm:f>
            <x14:dxf>
              <font>
                <color theme="0"/>
              </font>
              <fill>
                <patternFill>
                  <bgColor rgb="FF7030A0"/>
                </patternFill>
              </fill>
            </x14:dxf>
          </x14:cfRule>
          <xm:sqref>P40:AW40</xm:sqref>
        </x14:conditionalFormatting>
        <x14:conditionalFormatting xmlns:xm="http://schemas.microsoft.com/office/excel/2006/main">
          <x14:cfRule type="containsText" priority="38" operator="containsText" id="{9F30A66F-A63A-4579-B468-E6C962AB80FB}">
            <xm:f>NOT(ISERROR(SEARCH("B",P42)))</xm:f>
            <xm:f>"B"</xm:f>
            <x14:dxf>
              <font>
                <color theme="0"/>
              </font>
              <fill>
                <patternFill>
                  <bgColor rgb="FF7030A0"/>
                </patternFill>
              </fill>
            </x14:dxf>
          </x14:cfRule>
          <xm:sqref>P42:AW42</xm:sqref>
        </x14:conditionalFormatting>
        <x14:conditionalFormatting xmlns:xm="http://schemas.microsoft.com/office/excel/2006/main">
          <x14:cfRule type="containsText" priority="30" operator="containsText" id="{175BBEEC-318D-4FC2-AC02-E4DAFE2AC62F}">
            <xm:f>NOT(ISERROR(SEARCH("B",P50)))</xm:f>
            <xm:f>"B"</xm:f>
            <x14:dxf>
              <font>
                <color theme="0"/>
              </font>
              <fill>
                <patternFill>
                  <bgColor rgb="FF7030A0"/>
                </patternFill>
              </fill>
            </x14:dxf>
          </x14:cfRule>
          <xm:sqref>P50:AW50</xm:sqref>
        </x14:conditionalFormatting>
        <x14:conditionalFormatting xmlns:xm="http://schemas.microsoft.com/office/excel/2006/main">
          <x14:cfRule type="containsText" priority="22" operator="containsText" id="{FF383E61-9141-468D-ADE5-C5C69E69F8D3}">
            <xm:f>NOT(ISERROR(SEARCH("B",P54)))</xm:f>
            <xm:f>"B"</xm:f>
            <x14:dxf>
              <font>
                <color theme="0"/>
              </font>
              <fill>
                <patternFill>
                  <bgColor rgb="FF7030A0"/>
                </patternFill>
              </fill>
            </x14:dxf>
          </x14:cfRule>
          <xm:sqref>P54:AW54</xm:sqref>
        </x14:conditionalFormatting>
        <x14:conditionalFormatting xmlns:xm="http://schemas.microsoft.com/office/excel/2006/main">
          <x14:cfRule type="containsText" priority="14" operator="containsText" id="{F1F41B31-2EF1-4D12-8E92-B099DAAABDE3}">
            <xm:f>NOT(ISERROR(SEARCH("B",P56)))</xm:f>
            <xm:f>"B"</xm:f>
            <x14:dxf>
              <font>
                <color theme="0"/>
              </font>
              <fill>
                <patternFill>
                  <bgColor rgb="FF7030A0"/>
                </patternFill>
              </fill>
            </x14:dxf>
          </x14:cfRule>
          <xm:sqref>P56:AW56</xm:sqref>
        </x14:conditionalFormatting>
        <x14:conditionalFormatting xmlns:xm="http://schemas.microsoft.com/office/excel/2006/main">
          <x14:cfRule type="containsText" priority="6" operator="containsText" id="{A088F16B-7AA4-448A-8444-0ECD50643927}">
            <xm:f>NOT(ISERROR(SEARCH("B",P58)))</xm:f>
            <xm:f>"B"</xm:f>
            <x14:dxf>
              <font>
                <color theme="0"/>
              </font>
              <fill>
                <patternFill>
                  <bgColor rgb="FF7030A0"/>
                </patternFill>
              </fill>
            </x14:dxf>
          </x14:cfRule>
          <xm:sqref>P58:AW58</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182"/>
  <sheetViews>
    <sheetView zoomScale="90" zoomScaleNormal="90" zoomScaleSheetLayoutView="40" zoomScalePageLayoutView="80" workbookViewId="0">
      <pane xSplit="15" ySplit="4" topLeftCell="P5" activePane="bottomRight" state="frozen"/>
      <selection sqref="A1:W2"/>
      <selection pane="topRight" sqref="A1:W2"/>
      <selection pane="bottomLeft" sqref="A1:W2"/>
      <selection pane="bottomRight" activeCell="P5" sqref="P5"/>
    </sheetView>
  </sheetViews>
  <sheetFormatPr defaultColWidth="0" defaultRowHeight="15" zeroHeight="1" x14ac:dyDescent="0.25"/>
  <cols>
    <col min="1" max="3" width="4.7109375" customWidth="1"/>
    <col min="4" max="4" width="3.5703125" style="5" customWidth="1"/>
    <col min="5" max="5" width="8.85546875" customWidth="1"/>
    <col min="6" max="6" width="7.5703125" customWidth="1"/>
    <col min="7" max="13" width="8.85546875" customWidth="1"/>
    <col min="14" max="14" width="13.85546875" customWidth="1"/>
    <col min="15" max="15" width="17.5703125" customWidth="1"/>
    <col min="16" max="49" width="5.85546875" style="6" customWidth="1"/>
    <col min="50" max="50" width="7.85546875" style="15" customWidth="1"/>
    <col min="51" max="51" width="8.85546875" style="11" customWidth="1"/>
    <col min="52" max="54" width="8.85546875" style="16" customWidth="1"/>
    <col min="55" max="62" width="0" style="16" hidden="1" customWidth="1"/>
    <col min="63" max="16384" width="8.85546875" style="16" hidden="1"/>
  </cols>
  <sheetData>
    <row r="1" spans="1:62" ht="23.25" customHeight="1" x14ac:dyDescent="0.35">
      <c r="A1" s="58"/>
      <c r="B1" s="319" t="s">
        <v>7</v>
      </c>
      <c r="C1" s="320"/>
      <c r="D1" s="320"/>
      <c r="E1" s="320"/>
      <c r="F1" s="320"/>
      <c r="G1" s="320"/>
      <c r="H1" s="320"/>
      <c r="I1" s="320"/>
      <c r="J1" s="320"/>
      <c r="K1" s="320"/>
      <c r="L1" s="320"/>
      <c r="M1" s="320"/>
      <c r="N1" s="320"/>
      <c r="O1" s="321"/>
      <c r="P1" s="372" t="s">
        <v>0</v>
      </c>
      <c r="Q1" s="349" t="s">
        <v>42</v>
      </c>
      <c r="R1" s="349" t="s">
        <v>43</v>
      </c>
      <c r="S1" s="347" t="s">
        <v>44</v>
      </c>
      <c r="T1" s="347" t="s">
        <v>45</v>
      </c>
      <c r="U1" s="347" t="s">
        <v>46</v>
      </c>
      <c r="V1" s="347" t="s">
        <v>52</v>
      </c>
      <c r="W1" s="347"/>
      <c r="X1" s="347"/>
      <c r="Y1" s="347"/>
      <c r="Z1" s="347"/>
      <c r="AA1" s="347"/>
      <c r="AB1" s="347"/>
      <c r="AC1" s="347"/>
      <c r="AD1" s="347"/>
      <c r="AE1" s="347"/>
      <c r="AF1" s="347"/>
      <c r="AG1" s="347"/>
      <c r="AH1" s="347"/>
      <c r="AI1" s="347"/>
      <c r="AJ1" s="347"/>
      <c r="AK1" s="347"/>
      <c r="AL1" s="347"/>
      <c r="AM1" s="347"/>
      <c r="AN1" s="347"/>
      <c r="AO1" s="347"/>
      <c r="AP1" s="347"/>
      <c r="AQ1" s="347"/>
      <c r="AR1" s="347"/>
      <c r="AS1" s="347"/>
      <c r="AT1" s="347"/>
      <c r="AU1" s="347"/>
      <c r="AV1" s="347"/>
      <c r="AW1" s="369"/>
      <c r="AX1" s="352" t="s">
        <v>59</v>
      </c>
      <c r="AY1" s="352"/>
      <c r="AZ1" s="352"/>
      <c r="BA1" s="352"/>
      <c r="BB1" s="353"/>
      <c r="BJ1" s="141" t="s">
        <v>61</v>
      </c>
    </row>
    <row r="2" spans="1:62" ht="57.75" customHeight="1" x14ac:dyDescent="0.3">
      <c r="A2" s="59"/>
      <c r="B2" s="11"/>
      <c r="C2" s="11"/>
      <c r="D2" s="335" t="s">
        <v>29</v>
      </c>
      <c r="E2" s="335"/>
      <c r="F2" s="335" t="s">
        <v>28</v>
      </c>
      <c r="G2" s="335"/>
      <c r="H2" s="335"/>
      <c r="I2" s="335"/>
      <c r="J2" s="335"/>
      <c r="K2" s="335"/>
      <c r="L2" s="335"/>
      <c r="M2" s="60"/>
      <c r="N2" s="60"/>
      <c r="O2" s="60"/>
      <c r="P2" s="373"/>
      <c r="Q2" s="350"/>
      <c r="R2" s="350"/>
      <c r="S2" s="348"/>
      <c r="T2" s="348"/>
      <c r="U2" s="348"/>
      <c r="V2" s="348"/>
      <c r="W2" s="348"/>
      <c r="X2" s="348"/>
      <c r="Y2" s="348"/>
      <c r="Z2" s="348"/>
      <c r="AA2" s="348"/>
      <c r="AB2" s="348"/>
      <c r="AC2" s="348"/>
      <c r="AD2" s="348"/>
      <c r="AE2" s="348"/>
      <c r="AF2" s="348"/>
      <c r="AG2" s="348"/>
      <c r="AH2" s="348"/>
      <c r="AI2" s="348"/>
      <c r="AJ2" s="348"/>
      <c r="AK2" s="348"/>
      <c r="AL2" s="348"/>
      <c r="AM2" s="348"/>
      <c r="AN2" s="348"/>
      <c r="AO2" s="348"/>
      <c r="AP2" s="348"/>
      <c r="AQ2" s="348"/>
      <c r="AR2" s="348"/>
      <c r="AS2" s="348"/>
      <c r="AT2" s="348"/>
      <c r="AU2" s="348"/>
      <c r="AV2" s="348"/>
      <c r="AW2" s="370"/>
      <c r="AX2" s="354" t="s">
        <v>57</v>
      </c>
      <c r="AY2" s="356" t="s">
        <v>53</v>
      </c>
      <c r="AZ2" s="358" t="s">
        <v>54</v>
      </c>
      <c r="BA2" s="360" t="s">
        <v>55</v>
      </c>
      <c r="BB2" s="362" t="s">
        <v>58</v>
      </c>
      <c r="BJ2" s="141" t="s">
        <v>33</v>
      </c>
    </row>
    <row r="3" spans="1:62" ht="23.25" customHeight="1" thickBot="1" x14ac:dyDescent="0.4">
      <c r="A3" s="59"/>
      <c r="B3" s="11"/>
      <c r="C3" s="11"/>
      <c r="D3" s="413" t="s">
        <v>314</v>
      </c>
      <c r="E3" s="413"/>
      <c r="F3" s="61"/>
      <c r="G3" s="61" t="s">
        <v>15</v>
      </c>
      <c r="H3" s="339"/>
      <c r="I3" s="339"/>
      <c r="J3" s="61" t="s">
        <v>4</v>
      </c>
      <c r="K3" s="322"/>
      <c r="L3" s="322"/>
      <c r="M3" s="371" t="s">
        <v>16</v>
      </c>
      <c r="N3" s="371"/>
      <c r="O3" s="285">
        <f>COUNTA(P1:AW3)</f>
        <v>7</v>
      </c>
      <c r="P3" s="374"/>
      <c r="Q3" s="351"/>
      <c r="R3" s="351"/>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70"/>
      <c r="AX3" s="355"/>
      <c r="AY3" s="357"/>
      <c r="AZ3" s="359"/>
      <c r="BA3" s="361"/>
      <c r="BB3" s="363"/>
      <c r="BJ3" s="141" t="s">
        <v>32</v>
      </c>
    </row>
    <row r="4" spans="1:62" ht="76.5" customHeight="1" thickBot="1" x14ac:dyDescent="0.3">
      <c r="A4" s="336" t="s">
        <v>12</v>
      </c>
      <c r="B4" s="337"/>
      <c r="C4" s="337"/>
      <c r="D4" s="327" t="s">
        <v>317</v>
      </c>
      <c r="E4" s="328"/>
      <c r="F4" s="328"/>
      <c r="G4" s="328"/>
      <c r="H4" s="328"/>
      <c r="I4" s="328"/>
      <c r="J4" s="328"/>
      <c r="K4" s="328"/>
      <c r="L4" s="328"/>
      <c r="M4" s="328"/>
      <c r="N4" s="328"/>
      <c r="O4" s="328"/>
      <c r="P4" s="62"/>
      <c r="Q4" s="63"/>
      <c r="R4" s="63"/>
      <c r="S4" s="63"/>
      <c r="T4" s="63"/>
      <c r="U4" s="63"/>
      <c r="V4" s="63"/>
      <c r="W4" s="63"/>
      <c r="X4" s="63"/>
      <c r="Y4" s="63"/>
      <c r="Z4" s="63"/>
      <c r="AA4" s="63"/>
      <c r="AB4" s="64"/>
      <c r="AC4" s="64"/>
      <c r="AD4" s="64"/>
      <c r="AE4" s="64"/>
      <c r="AF4" s="64"/>
      <c r="AG4" s="64"/>
      <c r="AH4" s="64"/>
      <c r="AI4" s="64"/>
      <c r="AJ4" s="64"/>
      <c r="AK4" s="64"/>
      <c r="AL4" s="64"/>
      <c r="AM4" s="64"/>
      <c r="AN4" s="64"/>
      <c r="AO4" s="64"/>
      <c r="AP4" s="64"/>
      <c r="AQ4" s="64"/>
      <c r="AR4" s="64"/>
      <c r="AS4" s="64"/>
      <c r="AT4" s="64"/>
      <c r="AU4" s="64"/>
      <c r="AV4" s="64"/>
      <c r="AW4" s="65"/>
      <c r="AX4" s="355"/>
      <c r="AY4" s="357"/>
      <c r="AZ4" s="359"/>
      <c r="BA4" s="361"/>
      <c r="BB4" s="363"/>
      <c r="BJ4" s="141" t="s">
        <v>31</v>
      </c>
    </row>
    <row r="5" spans="1:62" ht="25.5" customHeight="1" thickBot="1" x14ac:dyDescent="0.3">
      <c r="A5" s="336"/>
      <c r="B5" s="337"/>
      <c r="C5" s="337"/>
      <c r="D5" s="211">
        <v>1</v>
      </c>
      <c r="E5" s="329" t="s">
        <v>129</v>
      </c>
      <c r="F5" s="329"/>
      <c r="G5" s="329"/>
      <c r="H5" s="329"/>
      <c r="I5" s="329"/>
      <c r="J5" s="329"/>
      <c r="K5" s="329"/>
      <c r="L5" s="329"/>
      <c r="M5" s="329"/>
      <c r="N5" s="329"/>
      <c r="O5" s="329"/>
      <c r="P5" s="117" t="s">
        <v>32</v>
      </c>
      <c r="Q5" s="118" t="s">
        <v>30</v>
      </c>
      <c r="R5" s="118" t="s">
        <v>33</v>
      </c>
      <c r="S5" s="118" t="s">
        <v>31</v>
      </c>
      <c r="T5" s="118" t="s">
        <v>34</v>
      </c>
      <c r="U5" s="118" t="s">
        <v>32</v>
      </c>
      <c r="V5" s="118" t="s">
        <v>34</v>
      </c>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9"/>
      <c r="AX5" s="155">
        <f>IF(COUNTA(P5:AW5)=0,"",(COUNTIFS(P5:AW5,"=n"))/(COUNTA(P5:AW5)))</f>
        <v>0.14285714285714285</v>
      </c>
      <c r="AY5" s="34">
        <f>IF(COUNTA(P5:AW5)=0,"",(COUNTIFS(P5:AW5,"=a"))/(COUNTA(P5:AW5)))</f>
        <v>0.14285714285714285</v>
      </c>
      <c r="AZ5" s="34">
        <f>IF(COUNTA(P5:AW5)=0,"",(COUNTIFS(P5:AW5,"=c"))/(COUNTA(P5:AW5)))</f>
        <v>0.14285714285714285</v>
      </c>
      <c r="BA5" s="34">
        <f>IF(COUNTA(P5:AW5)=0,"",(COUNTIFS(P5:AW5,"=e"))/(COUNTA(P5:AW5)))</f>
        <v>0.2857142857142857</v>
      </c>
      <c r="BB5" s="35">
        <f>IF(COUNTA(P5:AW5)=0,"",(COUNTIFS(P5:AW5,"=b"))/(COUNTA(P5:AW5)))</f>
        <v>0.2857142857142857</v>
      </c>
      <c r="BC5" s="283"/>
      <c r="BD5" s="283"/>
      <c r="BE5" s="283"/>
      <c r="BF5" s="283"/>
      <c r="BG5" s="283"/>
      <c r="BH5" s="283"/>
      <c r="BI5" s="283"/>
      <c r="BJ5" s="282" t="s">
        <v>34</v>
      </c>
    </row>
    <row r="6" spans="1:62" ht="15" customHeight="1" thickBot="1" x14ac:dyDescent="0.3">
      <c r="A6" s="336"/>
      <c r="B6" s="337"/>
      <c r="C6" s="337"/>
      <c r="D6" s="67" t="s">
        <v>18</v>
      </c>
      <c r="E6" s="208"/>
      <c r="F6" s="208"/>
      <c r="G6" s="208"/>
      <c r="H6" s="208"/>
      <c r="I6" s="208"/>
      <c r="J6" s="208"/>
      <c r="K6" s="208"/>
      <c r="L6" s="208"/>
      <c r="M6" s="208"/>
      <c r="N6" s="262"/>
      <c r="O6" s="262"/>
      <c r="P6" s="92"/>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213"/>
      <c r="AX6" s="162"/>
      <c r="AY6" s="74"/>
      <c r="AZ6" s="74"/>
      <c r="BA6" s="74"/>
      <c r="BB6" s="75"/>
      <c r="BC6" s="283"/>
      <c r="BD6" s="283"/>
      <c r="BE6" s="283"/>
      <c r="BF6" s="283"/>
      <c r="BG6" s="283"/>
      <c r="BH6" s="283"/>
      <c r="BI6" s="283"/>
      <c r="BJ6" s="283"/>
    </row>
    <row r="7" spans="1:62" ht="15" customHeight="1" x14ac:dyDescent="0.25">
      <c r="A7" s="336"/>
      <c r="B7" s="337"/>
      <c r="C7" s="337"/>
      <c r="D7" s="211">
        <v>1</v>
      </c>
      <c r="E7" s="415" t="s">
        <v>367</v>
      </c>
      <c r="F7" s="415"/>
      <c r="G7" s="415"/>
      <c r="H7" s="415"/>
      <c r="I7" s="415"/>
      <c r="J7" s="415"/>
      <c r="K7" s="415"/>
      <c r="L7" s="415"/>
      <c r="M7" s="415"/>
      <c r="N7" s="415"/>
      <c r="O7" s="415"/>
      <c r="P7" s="28" t="s">
        <v>32</v>
      </c>
      <c r="Q7" s="19" t="s">
        <v>30</v>
      </c>
      <c r="R7" s="19" t="s">
        <v>33</v>
      </c>
      <c r="S7" s="19" t="s">
        <v>31</v>
      </c>
      <c r="T7" s="19" t="s">
        <v>34</v>
      </c>
      <c r="U7" s="19" t="s">
        <v>32</v>
      </c>
      <c r="V7" s="19" t="s">
        <v>34</v>
      </c>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20"/>
      <c r="AX7" s="220">
        <f t="shared" ref="AX7:AX8" si="0">IF(COUNTA(P7:AW7)=0,"",(COUNTIFS(P7:AW7,"=n"))/(COUNTA(P7:AW7)))</f>
        <v>0.14285714285714285</v>
      </c>
      <c r="AY7" s="9">
        <f t="shared" ref="AY7:AY8" si="1">IF(COUNTA(P7:AW7)=0,"",(COUNTIFS(P7:AW7,"=a"))/(COUNTA(P7:AW7)))</f>
        <v>0.14285714285714285</v>
      </c>
      <c r="AZ7" s="9">
        <f t="shared" ref="AZ7:AZ8" si="2">IF(COUNTA(P7:AW7)=0,"",(COUNTIFS(P7:AW7,"=c"))/(COUNTA(P7:AW7)))</f>
        <v>0.14285714285714285</v>
      </c>
      <c r="BA7" s="9">
        <f t="shared" ref="BA7:BA8" si="3">IF(COUNTA(P7:AW7)=0,"",(COUNTIFS(P7:AW7,"=e"))/(COUNTA(P7:AW7)))</f>
        <v>0.2857142857142857</v>
      </c>
      <c r="BB7" s="37">
        <f t="shared" ref="BB7:BB8" si="4">IF(COUNTA(P7:AW7)=0,"",(COUNTIFS(P7:AW7,"=b"))/(COUNTA(P7:AW7)))</f>
        <v>0.2857142857142857</v>
      </c>
      <c r="BC7" s="283"/>
      <c r="BD7" s="283"/>
      <c r="BE7" s="283"/>
      <c r="BF7" s="283"/>
      <c r="BG7" s="283"/>
      <c r="BH7" s="283"/>
      <c r="BI7" s="283"/>
      <c r="BJ7" s="283"/>
    </row>
    <row r="8" spans="1:62" ht="15" customHeight="1" thickBot="1" x14ac:dyDescent="0.3">
      <c r="A8" s="336"/>
      <c r="B8" s="337"/>
      <c r="C8" s="337"/>
      <c r="D8" s="211">
        <v>2</v>
      </c>
      <c r="E8" s="377" t="s">
        <v>130</v>
      </c>
      <c r="F8" s="377"/>
      <c r="G8" s="377"/>
      <c r="H8" s="377"/>
      <c r="I8" s="377"/>
      <c r="J8" s="377"/>
      <c r="K8" s="377"/>
      <c r="L8" s="377"/>
      <c r="M8" s="377"/>
      <c r="N8" s="377"/>
      <c r="O8" s="377"/>
      <c r="P8" s="28" t="s">
        <v>32</v>
      </c>
      <c r="Q8" s="19" t="s">
        <v>30</v>
      </c>
      <c r="R8" s="19" t="s">
        <v>33</v>
      </c>
      <c r="S8" s="19" t="s">
        <v>31</v>
      </c>
      <c r="T8" s="19" t="s">
        <v>34</v>
      </c>
      <c r="U8" s="19" t="s">
        <v>32</v>
      </c>
      <c r="V8" s="19" t="s">
        <v>34</v>
      </c>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20"/>
      <c r="AX8" s="156">
        <f t="shared" si="0"/>
        <v>0.14285714285714285</v>
      </c>
      <c r="AY8" s="9">
        <f t="shared" si="1"/>
        <v>0.14285714285714285</v>
      </c>
      <c r="AZ8" s="9">
        <f t="shared" si="2"/>
        <v>0.14285714285714285</v>
      </c>
      <c r="BA8" s="9">
        <f t="shared" si="3"/>
        <v>0.2857142857142857</v>
      </c>
      <c r="BB8" s="37">
        <f t="shared" si="4"/>
        <v>0.2857142857142857</v>
      </c>
      <c r="BC8" s="283"/>
      <c r="BD8" s="283"/>
      <c r="BE8" s="283"/>
      <c r="BF8" s="283"/>
      <c r="BG8" s="283"/>
      <c r="BH8" s="283"/>
      <c r="BI8" s="283"/>
      <c r="BJ8" s="283"/>
    </row>
    <row r="9" spans="1:62" ht="15.75" thickBot="1" x14ac:dyDescent="0.3">
      <c r="A9" s="336"/>
      <c r="B9" s="337"/>
      <c r="C9" s="337"/>
      <c r="D9" s="67" t="s">
        <v>19</v>
      </c>
      <c r="E9" s="208"/>
      <c r="F9" s="208"/>
      <c r="G9" s="208"/>
      <c r="H9" s="208"/>
      <c r="I9" s="208"/>
      <c r="J9" s="208"/>
      <c r="K9" s="208"/>
      <c r="L9" s="208"/>
      <c r="M9" s="208"/>
      <c r="N9" s="262"/>
      <c r="O9" s="262"/>
      <c r="P9" s="92"/>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213"/>
      <c r="AX9" s="162"/>
      <c r="AY9" s="74"/>
      <c r="AZ9" s="74"/>
      <c r="BA9" s="74"/>
      <c r="BB9" s="75"/>
      <c r="BC9" s="283"/>
      <c r="BD9" s="283"/>
      <c r="BE9" s="283"/>
      <c r="BF9" s="283"/>
      <c r="BG9" s="283"/>
      <c r="BH9" s="283"/>
      <c r="BI9" s="283"/>
      <c r="BJ9" s="283"/>
    </row>
    <row r="10" spans="1:62" ht="15" customHeight="1" thickBot="1" x14ac:dyDescent="0.3">
      <c r="A10" s="336"/>
      <c r="B10" s="337"/>
      <c r="C10" s="337"/>
      <c r="D10" s="211">
        <v>1</v>
      </c>
      <c r="E10" s="331" t="s">
        <v>131</v>
      </c>
      <c r="F10" s="332"/>
      <c r="G10" s="332"/>
      <c r="H10" s="332"/>
      <c r="I10" s="332"/>
      <c r="J10" s="332"/>
      <c r="K10" s="332"/>
      <c r="L10" s="332"/>
      <c r="M10" s="332"/>
      <c r="N10" s="332"/>
      <c r="O10" s="332"/>
      <c r="P10" s="29" t="s">
        <v>32</v>
      </c>
      <c r="Q10" s="30" t="s">
        <v>30</v>
      </c>
      <c r="R10" s="30" t="s">
        <v>33</v>
      </c>
      <c r="S10" s="30" t="s">
        <v>31</v>
      </c>
      <c r="T10" s="30" t="s">
        <v>34</v>
      </c>
      <c r="U10" s="30" t="s">
        <v>32</v>
      </c>
      <c r="V10" s="30" t="s">
        <v>34</v>
      </c>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221"/>
      <c r="AX10" s="220">
        <f t="shared" ref="AX10" si="5">IF(COUNTA(P10:AW10)=0,"",(COUNTIFS(P10:AW10,"=n"))/(COUNTA(P10:AW10)))</f>
        <v>0.14285714285714285</v>
      </c>
      <c r="AY10" s="9">
        <f t="shared" ref="AY10" si="6">IF(COUNTA(P10:AW10)=0,"",(COUNTIFS(P10:AW10,"=a"))/(COUNTA(P10:AW10)))</f>
        <v>0.14285714285714285</v>
      </c>
      <c r="AZ10" s="9">
        <f t="shared" ref="AZ10" si="7">IF(COUNTA(P10:AW10)=0,"",(COUNTIFS(P10:AW10,"=c"))/(COUNTA(P10:AW10)))</f>
        <v>0.14285714285714285</v>
      </c>
      <c r="BA10" s="9">
        <f t="shared" ref="BA10" si="8">IF(COUNTA(P10:AW10)=0,"",(COUNTIFS(P10:AW10,"=e"))/(COUNTA(P10:AW10)))</f>
        <v>0.2857142857142857</v>
      </c>
      <c r="BB10" s="37">
        <f t="shared" ref="BB10" si="9">IF(COUNTA(P10:AW10)=0,"",(COUNTIFS(P10:AW10,"=b"))/(COUNTA(P10:AW10)))</f>
        <v>0.2857142857142857</v>
      </c>
      <c r="BC10" s="283"/>
      <c r="BD10" s="283"/>
      <c r="BE10" s="283"/>
      <c r="BF10" s="283"/>
      <c r="BG10" s="283"/>
      <c r="BH10" s="283"/>
      <c r="BI10" s="283"/>
      <c r="BJ10" s="283"/>
    </row>
    <row r="11" spans="1:62" ht="15.75" thickBot="1" x14ac:dyDescent="0.3">
      <c r="A11" s="336"/>
      <c r="B11" s="337"/>
      <c r="C11" s="337"/>
      <c r="D11" s="67" t="s">
        <v>20</v>
      </c>
      <c r="E11" s="208"/>
      <c r="F11" s="208"/>
      <c r="G11" s="208"/>
      <c r="H11" s="208"/>
      <c r="I11" s="208"/>
      <c r="J11" s="208"/>
      <c r="K11" s="208"/>
      <c r="L11" s="208"/>
      <c r="M11" s="208"/>
      <c r="N11" s="262"/>
      <c r="O11" s="262"/>
      <c r="P11" s="92"/>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213"/>
      <c r="AX11" s="162"/>
      <c r="AY11" s="74"/>
      <c r="AZ11" s="74"/>
      <c r="BA11" s="74"/>
      <c r="BB11" s="75"/>
      <c r="BC11" s="283"/>
      <c r="BD11" s="283"/>
      <c r="BE11" s="283"/>
      <c r="BF11" s="283"/>
      <c r="BG11" s="283"/>
      <c r="BH11" s="283"/>
      <c r="BI11" s="283"/>
      <c r="BJ11" s="283"/>
    </row>
    <row r="12" spans="1:62" ht="15" customHeight="1" x14ac:dyDescent="0.25">
      <c r="A12" s="336"/>
      <c r="B12" s="337"/>
      <c r="C12" s="337"/>
      <c r="D12" s="211">
        <v>1</v>
      </c>
      <c r="E12" s="417" t="s">
        <v>132</v>
      </c>
      <c r="F12" s="417"/>
      <c r="G12" s="417"/>
      <c r="H12" s="417"/>
      <c r="I12" s="417"/>
      <c r="J12" s="417"/>
      <c r="K12" s="417"/>
      <c r="L12" s="417"/>
      <c r="M12" s="417"/>
      <c r="N12" s="417"/>
      <c r="O12" s="417"/>
      <c r="P12" s="28" t="s">
        <v>32</v>
      </c>
      <c r="Q12" s="19" t="s">
        <v>30</v>
      </c>
      <c r="R12" s="19" t="s">
        <v>33</v>
      </c>
      <c r="S12" s="19" t="s">
        <v>31</v>
      </c>
      <c r="T12" s="19" t="s">
        <v>34</v>
      </c>
      <c r="U12" s="19" t="s">
        <v>32</v>
      </c>
      <c r="V12" s="19" t="s">
        <v>34</v>
      </c>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20"/>
      <c r="AX12" s="156">
        <f t="shared" ref="AX12:AX13" si="10">IF(COUNTA(P12:AW12)=0,"",(COUNTIFS(P12:AW12,"=n"))/(COUNTA(P12:AW12)))</f>
        <v>0.14285714285714285</v>
      </c>
      <c r="AY12" s="9">
        <f t="shared" ref="AY12:AY13" si="11">IF(COUNTA(P12:AW12)=0,"",(COUNTIFS(P12:AW12,"=a"))/(COUNTA(P12:AW12)))</f>
        <v>0.14285714285714285</v>
      </c>
      <c r="AZ12" s="9">
        <f t="shared" ref="AZ12:AZ13" si="12">IF(COUNTA(P12:AW12)=0,"",(COUNTIFS(P12:AW12,"=c"))/(COUNTA(P12:AW12)))</f>
        <v>0.14285714285714285</v>
      </c>
      <c r="BA12" s="9">
        <f t="shared" ref="BA12:BA13" si="13">IF(COUNTA(P12:AW12)=0,"",(COUNTIFS(P12:AW12,"=e"))/(COUNTA(P12:AW12)))</f>
        <v>0.2857142857142857</v>
      </c>
      <c r="BB12" s="37">
        <f t="shared" ref="BB12:BB13" si="14">IF(COUNTA(P12:AW12)=0,"",(COUNTIFS(P12:AW12,"=b"))/(COUNTA(P12:AW12)))</f>
        <v>0.2857142857142857</v>
      </c>
      <c r="BC12" s="283"/>
      <c r="BD12" s="283"/>
      <c r="BE12" s="283"/>
      <c r="BF12" s="283"/>
      <c r="BG12" s="283"/>
      <c r="BH12" s="283"/>
      <c r="BI12" s="283"/>
      <c r="BJ12" s="283"/>
    </row>
    <row r="13" spans="1:62" ht="15" customHeight="1" thickBot="1" x14ac:dyDescent="0.3">
      <c r="A13" s="336"/>
      <c r="B13" s="337"/>
      <c r="C13" s="337"/>
      <c r="D13" s="211">
        <v>2</v>
      </c>
      <c r="E13" s="414" t="s">
        <v>368</v>
      </c>
      <c r="F13" s="414"/>
      <c r="G13" s="414"/>
      <c r="H13" s="414"/>
      <c r="I13" s="414"/>
      <c r="J13" s="414"/>
      <c r="K13" s="414"/>
      <c r="L13" s="414"/>
      <c r="M13" s="414"/>
      <c r="N13" s="414"/>
      <c r="O13" s="414"/>
      <c r="P13" s="28" t="s">
        <v>32</v>
      </c>
      <c r="Q13" s="19" t="s">
        <v>30</v>
      </c>
      <c r="R13" s="19" t="s">
        <v>33</v>
      </c>
      <c r="S13" s="19" t="s">
        <v>31</v>
      </c>
      <c r="T13" s="19" t="s">
        <v>34</v>
      </c>
      <c r="U13" s="19" t="s">
        <v>32</v>
      </c>
      <c r="V13" s="19" t="s">
        <v>34</v>
      </c>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214"/>
      <c r="AX13" s="156">
        <f t="shared" si="10"/>
        <v>0.14285714285714285</v>
      </c>
      <c r="AY13" s="9">
        <f t="shared" si="11"/>
        <v>0.14285714285714285</v>
      </c>
      <c r="AZ13" s="9">
        <f t="shared" si="12"/>
        <v>0.14285714285714285</v>
      </c>
      <c r="BA13" s="9">
        <f t="shared" si="13"/>
        <v>0.2857142857142857</v>
      </c>
      <c r="BB13" s="37">
        <f t="shared" si="14"/>
        <v>0.2857142857142857</v>
      </c>
      <c r="BC13" s="283"/>
      <c r="BD13" s="283"/>
      <c r="BE13" s="283"/>
      <c r="BF13" s="283"/>
      <c r="BG13" s="283"/>
      <c r="BH13" s="283"/>
      <c r="BI13" s="283"/>
      <c r="BJ13" s="283"/>
    </row>
    <row r="14" spans="1:62" ht="15.75" thickBot="1" x14ac:dyDescent="0.3">
      <c r="A14" s="336"/>
      <c r="B14" s="337"/>
      <c r="C14" s="337"/>
      <c r="D14" s="67" t="s">
        <v>21</v>
      </c>
      <c r="E14" s="208"/>
      <c r="F14" s="208"/>
      <c r="G14" s="208"/>
      <c r="H14" s="208"/>
      <c r="I14" s="208"/>
      <c r="J14" s="208"/>
      <c r="K14" s="208"/>
      <c r="L14" s="208"/>
      <c r="M14" s="208"/>
      <c r="N14" s="262"/>
      <c r="O14" s="262"/>
      <c r="P14" s="92"/>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213"/>
      <c r="AX14" s="162"/>
      <c r="AY14" s="74"/>
      <c r="AZ14" s="74"/>
      <c r="BA14" s="74"/>
      <c r="BB14" s="75"/>
      <c r="BC14" s="283"/>
      <c r="BD14" s="283"/>
      <c r="BE14" s="283"/>
      <c r="BF14" s="283"/>
      <c r="BG14" s="283"/>
      <c r="BH14" s="283"/>
      <c r="BI14" s="283"/>
      <c r="BJ14" s="283"/>
    </row>
    <row r="15" spans="1:62" ht="15" customHeight="1" x14ac:dyDescent="0.25">
      <c r="A15" s="336"/>
      <c r="B15" s="337"/>
      <c r="C15" s="337"/>
      <c r="D15" s="211">
        <v>1</v>
      </c>
      <c r="E15" s="344" t="s">
        <v>133</v>
      </c>
      <c r="F15" s="344"/>
      <c r="G15" s="344"/>
      <c r="H15" s="344"/>
      <c r="I15" s="344"/>
      <c r="J15" s="344"/>
      <c r="K15" s="344"/>
      <c r="L15" s="344"/>
      <c r="M15" s="344"/>
      <c r="N15" s="344"/>
      <c r="O15" s="344"/>
      <c r="P15" s="28" t="s">
        <v>32</v>
      </c>
      <c r="Q15" s="19" t="s">
        <v>30</v>
      </c>
      <c r="R15" s="19" t="s">
        <v>33</v>
      </c>
      <c r="S15" s="19" t="s">
        <v>31</v>
      </c>
      <c r="T15" s="19" t="s">
        <v>34</v>
      </c>
      <c r="U15" s="19" t="s">
        <v>32</v>
      </c>
      <c r="V15" s="19" t="s">
        <v>34</v>
      </c>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20"/>
      <c r="AX15" s="156">
        <f t="shared" ref="AX15:AX16" si="15">IF(COUNTA(P15:AW15)=0,"",(COUNTIFS(P15:AW15,"=n"))/(COUNTA(P15:AW15)))</f>
        <v>0.14285714285714285</v>
      </c>
      <c r="AY15" s="9">
        <f t="shared" ref="AY15:AY16" si="16">IF(COUNTA(P15:AW15)=0,"",(COUNTIFS(P15:AW15,"=a"))/(COUNTA(P15:AW15)))</f>
        <v>0.14285714285714285</v>
      </c>
      <c r="AZ15" s="9">
        <f t="shared" ref="AZ15:AZ16" si="17">IF(COUNTA(P15:AW15)=0,"",(COUNTIFS(P15:AW15,"=c"))/(COUNTA(P15:AW15)))</f>
        <v>0.14285714285714285</v>
      </c>
      <c r="BA15" s="9">
        <f t="shared" ref="BA15:BA16" si="18">IF(COUNTA(P15:AW15)=0,"",(COUNTIFS(P15:AW15,"=e"))/(COUNTA(P15:AW15)))</f>
        <v>0.2857142857142857</v>
      </c>
      <c r="BB15" s="37">
        <f t="shared" ref="BB15:BB16" si="19">IF(COUNTA(P15:AW15)=0,"",(COUNTIFS(P15:AW15,"=b"))/(COUNTA(P15:AW15)))</f>
        <v>0.2857142857142857</v>
      </c>
      <c r="BC15" s="283"/>
      <c r="BD15" s="283"/>
      <c r="BE15" s="283"/>
      <c r="BF15" s="283"/>
      <c r="BG15" s="283"/>
      <c r="BH15" s="283"/>
      <c r="BI15" s="283"/>
      <c r="BJ15" s="283"/>
    </row>
    <row r="16" spans="1:62" ht="15" customHeight="1" thickBot="1" x14ac:dyDescent="0.3">
      <c r="A16" s="336"/>
      <c r="B16" s="337"/>
      <c r="C16" s="337"/>
      <c r="D16" s="211">
        <v>2</v>
      </c>
      <c r="E16" s="377" t="s">
        <v>369</v>
      </c>
      <c r="F16" s="378"/>
      <c r="G16" s="378"/>
      <c r="H16" s="378"/>
      <c r="I16" s="378"/>
      <c r="J16" s="378"/>
      <c r="K16" s="378"/>
      <c r="L16" s="378"/>
      <c r="M16" s="378"/>
      <c r="N16" s="378"/>
      <c r="O16" s="378"/>
      <c r="P16" s="28" t="s">
        <v>32</v>
      </c>
      <c r="Q16" s="19" t="s">
        <v>30</v>
      </c>
      <c r="R16" s="19" t="s">
        <v>33</v>
      </c>
      <c r="S16" s="19" t="s">
        <v>31</v>
      </c>
      <c r="T16" s="19" t="s">
        <v>34</v>
      </c>
      <c r="U16" s="19" t="s">
        <v>32</v>
      </c>
      <c r="V16" s="19" t="s">
        <v>34</v>
      </c>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20"/>
      <c r="AX16" s="156">
        <f t="shared" si="15"/>
        <v>0.14285714285714285</v>
      </c>
      <c r="AY16" s="9">
        <f t="shared" si="16"/>
        <v>0.14285714285714285</v>
      </c>
      <c r="AZ16" s="9">
        <f t="shared" si="17"/>
        <v>0.14285714285714285</v>
      </c>
      <c r="BA16" s="9">
        <f t="shared" si="18"/>
        <v>0.2857142857142857</v>
      </c>
      <c r="BB16" s="37">
        <f t="shared" si="19"/>
        <v>0.2857142857142857</v>
      </c>
      <c r="BC16" s="283"/>
      <c r="BD16" s="283"/>
      <c r="BE16" s="283"/>
      <c r="BF16" s="283"/>
      <c r="BG16" s="283"/>
      <c r="BH16" s="283"/>
      <c r="BI16" s="283"/>
      <c r="BJ16" s="283"/>
    </row>
    <row r="17" spans="1:62" ht="15.75" thickBot="1" x14ac:dyDescent="0.3">
      <c r="A17" s="336"/>
      <c r="B17" s="337"/>
      <c r="C17" s="337"/>
      <c r="D17" s="67" t="s">
        <v>22</v>
      </c>
      <c r="E17" s="208"/>
      <c r="F17" s="208"/>
      <c r="G17" s="208"/>
      <c r="H17" s="208"/>
      <c r="I17" s="208"/>
      <c r="J17" s="208"/>
      <c r="K17" s="208"/>
      <c r="L17" s="208"/>
      <c r="M17" s="208"/>
      <c r="N17" s="262"/>
      <c r="O17" s="262"/>
      <c r="P17" s="92"/>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213"/>
      <c r="AX17" s="160"/>
      <c r="AY17" s="136"/>
      <c r="AZ17" s="136"/>
      <c r="BA17" s="136"/>
      <c r="BB17" s="137"/>
      <c r="BC17" s="283"/>
      <c r="BD17" s="283"/>
      <c r="BE17" s="283"/>
      <c r="BF17" s="283"/>
      <c r="BG17" s="283"/>
      <c r="BH17" s="283"/>
      <c r="BI17" s="283"/>
      <c r="BJ17" s="283"/>
    </row>
    <row r="18" spans="1:62" ht="15" customHeight="1" x14ac:dyDescent="0.25">
      <c r="A18" s="336"/>
      <c r="B18" s="337"/>
      <c r="C18" s="337"/>
      <c r="D18" s="211">
        <v>1</v>
      </c>
      <c r="E18" s="340" t="s">
        <v>134</v>
      </c>
      <c r="F18" s="340"/>
      <c r="G18" s="340"/>
      <c r="H18" s="340"/>
      <c r="I18" s="340"/>
      <c r="J18" s="340"/>
      <c r="K18" s="340"/>
      <c r="L18" s="340"/>
      <c r="M18" s="340"/>
      <c r="N18" s="340"/>
      <c r="O18" s="340"/>
      <c r="P18" s="28" t="s">
        <v>32</v>
      </c>
      <c r="Q18" s="19" t="s">
        <v>30</v>
      </c>
      <c r="R18" s="19" t="s">
        <v>33</v>
      </c>
      <c r="S18" s="19" t="s">
        <v>31</v>
      </c>
      <c r="T18" s="19" t="s">
        <v>34</v>
      </c>
      <c r="U18" s="19" t="s">
        <v>32</v>
      </c>
      <c r="V18" s="19" t="s">
        <v>34</v>
      </c>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20"/>
      <c r="AX18" s="33">
        <f t="shared" ref="AX18" si="20">IF(COUNTA(P18:AW18)=0,"",(COUNTIFS(P18:AW18,"=n"))/(COUNTA(P18:AW18)))</f>
        <v>0.14285714285714285</v>
      </c>
      <c r="AY18" s="34">
        <f t="shared" ref="AY18" si="21">IF(COUNTA(P18:AW18)=0,"",(COUNTIFS(P18:AW18,"=a"))/(COUNTA(P18:AW18)))</f>
        <v>0.14285714285714285</v>
      </c>
      <c r="AZ18" s="34">
        <f t="shared" ref="AZ18" si="22">IF(COUNTA(P18:AW18)=0,"",(COUNTIFS(P18:AW18,"=c"))/(COUNTA(P18:AW18)))</f>
        <v>0.14285714285714285</v>
      </c>
      <c r="BA18" s="34">
        <f t="shared" ref="BA18" si="23">IF(COUNTA(P18:AW18)=0,"",(COUNTIFS(P18:AW18,"=e"))/(COUNTA(P18:AW18)))</f>
        <v>0.2857142857142857</v>
      </c>
      <c r="BB18" s="35">
        <f t="shared" ref="BB18" si="24">IF(COUNTA(P18:AW18)=0,"",(COUNTIFS(P18:AW18,"=b"))/(COUNTA(P18:AW18)))</f>
        <v>0.2857142857142857</v>
      </c>
      <c r="BC18" s="283"/>
      <c r="BD18" s="283"/>
      <c r="BE18" s="283"/>
      <c r="BF18" s="283"/>
      <c r="BG18" s="283"/>
      <c r="BH18" s="283"/>
      <c r="BI18" s="283"/>
      <c r="BJ18" s="283"/>
    </row>
    <row r="19" spans="1:62" ht="25.5" customHeight="1" x14ac:dyDescent="0.25">
      <c r="A19" s="336"/>
      <c r="B19" s="337"/>
      <c r="C19" s="337"/>
      <c r="D19" s="211">
        <v>2</v>
      </c>
      <c r="E19" s="414" t="s">
        <v>135</v>
      </c>
      <c r="F19" s="414"/>
      <c r="G19" s="414"/>
      <c r="H19" s="414"/>
      <c r="I19" s="414"/>
      <c r="J19" s="414"/>
      <c r="K19" s="414"/>
      <c r="L19" s="414"/>
      <c r="M19" s="414"/>
      <c r="N19" s="414"/>
      <c r="O19" s="414"/>
      <c r="P19" s="28" t="s">
        <v>32</v>
      </c>
      <c r="Q19" s="19" t="s">
        <v>30</v>
      </c>
      <c r="R19" s="19" t="s">
        <v>33</v>
      </c>
      <c r="S19" s="19" t="s">
        <v>31</v>
      </c>
      <c r="T19" s="19" t="s">
        <v>34</v>
      </c>
      <c r="U19" s="19" t="s">
        <v>32</v>
      </c>
      <c r="V19" s="19" t="s">
        <v>34</v>
      </c>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20"/>
      <c r="AX19" s="36">
        <f t="shared" ref="AX19:AX20" si="25">IF(COUNTA(P19:AW19)=0,"",(COUNTIFS(P19:AW19,"=n"))/(COUNTA(P19:AW19)))</f>
        <v>0.14285714285714285</v>
      </c>
      <c r="AY19" s="127">
        <f t="shared" ref="AY19:AY20" si="26">IF(COUNTA(P19:AW19)=0,"",(COUNTIFS(P19:AW19,"=a"))/(COUNTA(P19:AW19)))</f>
        <v>0.14285714285714285</v>
      </c>
      <c r="AZ19" s="127">
        <f t="shared" ref="AZ19:AZ20" si="27">IF(COUNTA(P19:AW19)=0,"",(COUNTIFS(P19:AW19,"=c"))/(COUNTA(P19:AW19)))</f>
        <v>0.14285714285714285</v>
      </c>
      <c r="BA19" s="127">
        <f t="shared" ref="BA19:BA20" si="28">IF(COUNTA(P19:AW19)=0,"",(COUNTIFS(P19:AW19,"=e"))/(COUNTA(P19:AW19)))</f>
        <v>0.2857142857142857</v>
      </c>
      <c r="BB19" s="128">
        <f t="shared" ref="BB19:BB20" si="29">IF(COUNTA(P19:AW19)=0,"",(COUNTIFS(P19:AW19,"=b"))/(COUNTA(P19:AW19)))</f>
        <v>0.2857142857142857</v>
      </c>
      <c r="BC19" s="283"/>
      <c r="BD19" s="283"/>
      <c r="BE19" s="283"/>
      <c r="BF19" s="283"/>
      <c r="BG19" s="283"/>
      <c r="BH19" s="283"/>
      <c r="BI19" s="283"/>
      <c r="BJ19" s="283"/>
    </row>
    <row r="20" spans="1:62" ht="15" customHeight="1" thickBot="1" x14ac:dyDescent="0.3">
      <c r="A20" s="336"/>
      <c r="B20" s="337"/>
      <c r="C20" s="337"/>
      <c r="D20" s="211">
        <v>3</v>
      </c>
      <c r="E20" s="416" t="s">
        <v>136</v>
      </c>
      <c r="F20" s="416"/>
      <c r="G20" s="416"/>
      <c r="H20" s="416"/>
      <c r="I20" s="416"/>
      <c r="J20" s="416"/>
      <c r="K20" s="416"/>
      <c r="L20" s="416"/>
      <c r="M20" s="416"/>
      <c r="N20" s="416"/>
      <c r="O20" s="416"/>
      <c r="P20" s="28" t="s">
        <v>32</v>
      </c>
      <c r="Q20" s="19" t="s">
        <v>30</v>
      </c>
      <c r="R20" s="19" t="s">
        <v>33</v>
      </c>
      <c r="S20" s="19" t="s">
        <v>31</v>
      </c>
      <c r="T20" s="19" t="s">
        <v>34</v>
      </c>
      <c r="U20" s="19" t="s">
        <v>32</v>
      </c>
      <c r="V20" s="19" t="s">
        <v>34</v>
      </c>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20"/>
      <c r="AX20" s="129">
        <f t="shared" si="25"/>
        <v>0.14285714285714285</v>
      </c>
      <c r="AY20" s="130">
        <f t="shared" si="26"/>
        <v>0.14285714285714285</v>
      </c>
      <c r="AZ20" s="130">
        <f t="shared" si="27"/>
        <v>0.14285714285714285</v>
      </c>
      <c r="BA20" s="130">
        <f t="shared" si="28"/>
        <v>0.2857142857142857</v>
      </c>
      <c r="BB20" s="131">
        <f t="shared" si="29"/>
        <v>0.2857142857142857</v>
      </c>
      <c r="BC20" s="283"/>
      <c r="BD20" s="283"/>
      <c r="BE20" s="283"/>
      <c r="BF20" s="283"/>
      <c r="BG20" s="283"/>
      <c r="BH20" s="283"/>
      <c r="BI20" s="283"/>
      <c r="BJ20" s="283"/>
    </row>
    <row r="21" spans="1:62" ht="15.75" thickBot="1" x14ac:dyDescent="0.3">
      <c r="A21" s="336"/>
      <c r="B21" s="337"/>
      <c r="C21" s="337"/>
      <c r="D21" s="67" t="s">
        <v>23</v>
      </c>
      <c r="E21" s="208"/>
      <c r="F21" s="208"/>
      <c r="G21" s="208"/>
      <c r="H21" s="208"/>
      <c r="I21" s="208"/>
      <c r="J21" s="208"/>
      <c r="K21" s="208"/>
      <c r="L21" s="208"/>
      <c r="M21" s="208"/>
      <c r="N21" s="262"/>
      <c r="O21" s="262"/>
      <c r="P21" s="92"/>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213"/>
      <c r="AX21" s="159"/>
      <c r="AY21" s="125"/>
      <c r="AZ21" s="125"/>
      <c r="BA21" s="125"/>
      <c r="BB21" s="126"/>
      <c r="BC21" s="283"/>
      <c r="BD21" s="283"/>
      <c r="BE21" s="283"/>
      <c r="BF21" s="283"/>
      <c r="BG21" s="283"/>
      <c r="BH21" s="283"/>
      <c r="BI21" s="283"/>
      <c r="BJ21" s="283"/>
    </row>
    <row r="22" spans="1:62" ht="15" customHeight="1" x14ac:dyDescent="0.25">
      <c r="A22" s="336"/>
      <c r="B22" s="337"/>
      <c r="C22" s="337"/>
      <c r="D22" s="211">
        <v>1</v>
      </c>
      <c r="E22" s="341" t="s">
        <v>137</v>
      </c>
      <c r="F22" s="341"/>
      <c r="G22" s="341"/>
      <c r="H22" s="341"/>
      <c r="I22" s="341"/>
      <c r="J22" s="341"/>
      <c r="K22" s="341"/>
      <c r="L22" s="341"/>
      <c r="M22" s="341"/>
      <c r="N22" s="341"/>
      <c r="O22" s="341"/>
      <c r="P22" s="28" t="s">
        <v>32</v>
      </c>
      <c r="Q22" s="19" t="s">
        <v>30</v>
      </c>
      <c r="R22" s="19" t="s">
        <v>33</v>
      </c>
      <c r="S22" s="19" t="s">
        <v>31</v>
      </c>
      <c r="T22" s="19" t="s">
        <v>34</v>
      </c>
      <c r="U22" s="19" t="s">
        <v>32</v>
      </c>
      <c r="V22" s="19" t="s">
        <v>34</v>
      </c>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20"/>
      <c r="AX22" s="156">
        <f t="shared" ref="AX22:AX23" si="30">IF(COUNTA(P22:AW22)=0,"",(COUNTIFS(P22:AW22,"=n"))/(COUNTA(P22:AW22)))</f>
        <v>0.14285714285714285</v>
      </c>
      <c r="AY22" s="9">
        <f t="shared" ref="AY22:AY23" si="31">IF(COUNTA(P22:AW22)=0,"",(COUNTIFS(P22:AW22,"=a"))/(COUNTA(P22:AW22)))</f>
        <v>0.14285714285714285</v>
      </c>
      <c r="AZ22" s="9">
        <f t="shared" ref="AZ22:AZ23" si="32">IF(COUNTA(P22:AW22)=0,"",(COUNTIFS(P22:AW22,"=c"))/(COUNTA(P22:AW22)))</f>
        <v>0.14285714285714285</v>
      </c>
      <c r="BA22" s="9">
        <f t="shared" ref="BA22:BA23" si="33">IF(COUNTA(P22:AW22)=0,"",(COUNTIFS(P22:AW22,"=e"))/(COUNTA(P22:AW22)))</f>
        <v>0.2857142857142857</v>
      </c>
      <c r="BB22" s="37">
        <f t="shared" ref="BB22:BB23" si="34">IF(COUNTA(P22:AW22)=0,"",(COUNTIFS(P22:AW22,"=b"))/(COUNTA(P22:AW22)))</f>
        <v>0.2857142857142857</v>
      </c>
      <c r="BC22" s="283"/>
      <c r="BD22" s="283"/>
      <c r="BE22" s="283"/>
      <c r="BF22" s="283"/>
      <c r="BG22" s="283"/>
      <c r="BH22" s="283"/>
      <c r="BI22" s="283"/>
      <c r="BJ22" s="283"/>
    </row>
    <row r="23" spans="1:62" ht="25.5" customHeight="1" thickBot="1" x14ac:dyDescent="0.3">
      <c r="A23" s="336"/>
      <c r="B23" s="337"/>
      <c r="C23" s="337"/>
      <c r="D23" s="211">
        <v>2</v>
      </c>
      <c r="E23" s="345" t="s">
        <v>138</v>
      </c>
      <c r="F23" s="345"/>
      <c r="G23" s="345"/>
      <c r="H23" s="345"/>
      <c r="I23" s="345"/>
      <c r="J23" s="345"/>
      <c r="K23" s="345"/>
      <c r="L23" s="345"/>
      <c r="M23" s="345"/>
      <c r="N23" s="345"/>
      <c r="O23" s="345"/>
      <c r="P23" s="28" t="s">
        <v>32</v>
      </c>
      <c r="Q23" s="19" t="s">
        <v>30</v>
      </c>
      <c r="R23" s="19" t="s">
        <v>33</v>
      </c>
      <c r="S23" s="19" t="s">
        <v>31</v>
      </c>
      <c r="T23" s="19" t="s">
        <v>34</v>
      </c>
      <c r="U23" s="19" t="s">
        <v>32</v>
      </c>
      <c r="V23" s="19" t="s">
        <v>34</v>
      </c>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20"/>
      <c r="AX23" s="156">
        <f t="shared" si="30"/>
        <v>0.14285714285714285</v>
      </c>
      <c r="AY23" s="9">
        <f t="shared" si="31"/>
        <v>0.14285714285714285</v>
      </c>
      <c r="AZ23" s="9">
        <f t="shared" si="32"/>
        <v>0.14285714285714285</v>
      </c>
      <c r="BA23" s="9">
        <f t="shared" si="33"/>
        <v>0.2857142857142857</v>
      </c>
      <c r="BB23" s="37">
        <f t="shared" si="34"/>
        <v>0.2857142857142857</v>
      </c>
      <c r="BC23" s="283"/>
      <c r="BD23" s="283"/>
      <c r="BE23" s="283"/>
      <c r="BF23" s="283"/>
      <c r="BG23" s="283"/>
      <c r="BH23" s="283"/>
      <c r="BI23" s="283"/>
      <c r="BJ23" s="283"/>
    </row>
    <row r="24" spans="1:62" ht="15.75" thickBot="1" x14ac:dyDescent="0.3">
      <c r="A24" s="336"/>
      <c r="B24" s="337"/>
      <c r="C24" s="337"/>
      <c r="D24" s="67" t="s">
        <v>24</v>
      </c>
      <c r="E24" s="208"/>
      <c r="F24" s="208"/>
      <c r="G24" s="208"/>
      <c r="H24" s="208"/>
      <c r="I24" s="208"/>
      <c r="J24" s="208"/>
      <c r="K24" s="208"/>
      <c r="L24" s="208"/>
      <c r="M24" s="208"/>
      <c r="N24" s="262"/>
      <c r="O24" s="262"/>
      <c r="P24" s="92"/>
      <c r="Q24" s="71"/>
      <c r="R24" s="71"/>
      <c r="S24" s="71"/>
      <c r="T24" s="71"/>
      <c r="U24" s="71"/>
      <c r="V24" s="71"/>
      <c r="W24" s="71"/>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c r="AW24" s="213"/>
      <c r="AX24" s="162"/>
      <c r="AY24" s="74"/>
      <c r="AZ24" s="74"/>
      <c r="BA24" s="74"/>
      <c r="BB24" s="75"/>
      <c r="BC24" s="283"/>
      <c r="BD24" s="283"/>
      <c r="BE24" s="283"/>
      <c r="BF24" s="283"/>
      <c r="BG24" s="283"/>
      <c r="BH24" s="283"/>
      <c r="BI24" s="283"/>
      <c r="BJ24" s="283"/>
    </row>
    <row r="25" spans="1:62" ht="15" customHeight="1" x14ac:dyDescent="0.25">
      <c r="A25" s="336"/>
      <c r="B25" s="337"/>
      <c r="C25" s="337"/>
      <c r="D25" s="211">
        <v>1</v>
      </c>
      <c r="E25" s="340" t="s">
        <v>123</v>
      </c>
      <c r="F25" s="340"/>
      <c r="G25" s="340"/>
      <c r="H25" s="340"/>
      <c r="I25" s="340"/>
      <c r="J25" s="340"/>
      <c r="K25" s="340"/>
      <c r="L25" s="340"/>
      <c r="M25" s="340"/>
      <c r="N25" s="340"/>
      <c r="O25" s="340"/>
      <c r="P25" s="28" t="s">
        <v>32</v>
      </c>
      <c r="Q25" s="19" t="s">
        <v>30</v>
      </c>
      <c r="R25" s="19" t="s">
        <v>33</v>
      </c>
      <c r="S25" s="19" t="s">
        <v>31</v>
      </c>
      <c r="T25" s="19" t="s">
        <v>34</v>
      </c>
      <c r="U25" s="19" t="s">
        <v>32</v>
      </c>
      <c r="V25" s="19" t="s">
        <v>34</v>
      </c>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20"/>
      <c r="AX25" s="156">
        <f t="shared" ref="AX25:AX26" si="35">IF(COUNTA(P25:AW25)=0,"",(COUNTIFS(P25:AW25,"=n"))/(COUNTA(P25:AW25)))</f>
        <v>0.14285714285714285</v>
      </c>
      <c r="AY25" s="9">
        <f t="shared" ref="AY25:AY26" si="36">IF(COUNTA(P25:AW25)=0,"",(COUNTIFS(P25:AW25,"=a"))/(COUNTA(P25:AW25)))</f>
        <v>0.14285714285714285</v>
      </c>
      <c r="AZ25" s="9">
        <f t="shared" ref="AZ25:AZ26" si="37">IF(COUNTA(P25:AW25)=0,"",(COUNTIFS(P25:AW25,"=c"))/(COUNTA(P25:AW25)))</f>
        <v>0.14285714285714285</v>
      </c>
      <c r="BA25" s="9">
        <f t="shared" ref="BA25:BA26" si="38">IF(COUNTA(P25:AW25)=0,"",(COUNTIFS(P25:AW25,"=e"))/(COUNTA(P25:AW25)))</f>
        <v>0.2857142857142857</v>
      </c>
      <c r="BB25" s="37">
        <f t="shared" ref="BB25:BB26" si="39">IF(COUNTA(P25:AW25)=0,"",(COUNTIFS(P25:AW25,"=b"))/(COUNTA(P25:AW25)))</f>
        <v>0.2857142857142857</v>
      </c>
      <c r="BC25" s="283"/>
      <c r="BD25" s="283"/>
      <c r="BE25" s="283"/>
      <c r="BF25" s="283"/>
      <c r="BG25" s="283"/>
      <c r="BH25" s="283"/>
      <c r="BI25" s="283"/>
      <c r="BJ25" s="283"/>
    </row>
    <row r="26" spans="1:62" ht="15" customHeight="1" thickBot="1" x14ac:dyDescent="0.3">
      <c r="A26" s="336"/>
      <c r="B26" s="337"/>
      <c r="C26" s="337"/>
      <c r="D26" s="211">
        <v>2</v>
      </c>
      <c r="E26" s="380" t="s">
        <v>139</v>
      </c>
      <c r="F26" s="380"/>
      <c r="G26" s="380"/>
      <c r="H26" s="380"/>
      <c r="I26" s="380"/>
      <c r="J26" s="380"/>
      <c r="K26" s="380"/>
      <c r="L26" s="380"/>
      <c r="M26" s="380"/>
      <c r="N26" s="380"/>
      <c r="O26" s="380"/>
      <c r="P26" s="28" t="s">
        <v>32</v>
      </c>
      <c r="Q26" s="19" t="s">
        <v>30</v>
      </c>
      <c r="R26" s="19" t="s">
        <v>33</v>
      </c>
      <c r="S26" s="19" t="s">
        <v>31</v>
      </c>
      <c r="T26" s="19" t="s">
        <v>34</v>
      </c>
      <c r="U26" s="19" t="s">
        <v>32</v>
      </c>
      <c r="V26" s="19" t="s">
        <v>34</v>
      </c>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20"/>
      <c r="AX26" s="156">
        <f t="shared" si="35"/>
        <v>0.14285714285714285</v>
      </c>
      <c r="AY26" s="9">
        <f t="shared" si="36"/>
        <v>0.14285714285714285</v>
      </c>
      <c r="AZ26" s="9">
        <f t="shared" si="37"/>
        <v>0.14285714285714285</v>
      </c>
      <c r="BA26" s="9">
        <f t="shared" si="38"/>
        <v>0.2857142857142857</v>
      </c>
      <c r="BB26" s="37">
        <f t="shared" si="39"/>
        <v>0.2857142857142857</v>
      </c>
      <c r="BC26" s="283"/>
      <c r="BD26" s="283"/>
      <c r="BE26" s="283"/>
      <c r="BF26" s="283"/>
      <c r="BG26" s="283"/>
      <c r="BH26" s="283"/>
      <c r="BI26" s="283"/>
      <c r="BJ26" s="283"/>
    </row>
    <row r="27" spans="1:62" ht="13.35" customHeight="1" thickBot="1" x14ac:dyDescent="0.3">
      <c r="A27" s="336"/>
      <c r="B27" s="337"/>
      <c r="C27" s="337"/>
      <c r="D27" s="76"/>
      <c r="E27" s="77"/>
      <c r="F27" s="69"/>
      <c r="G27" s="69"/>
      <c r="H27" s="69"/>
      <c r="I27" s="69"/>
      <c r="J27" s="69"/>
      <c r="K27" s="69"/>
      <c r="L27" s="69"/>
      <c r="M27" s="69"/>
      <c r="N27" s="69"/>
      <c r="O27" s="70"/>
      <c r="P27" s="92"/>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215"/>
      <c r="AX27" s="81"/>
      <c r="AY27" s="81"/>
      <c r="AZ27" s="81"/>
      <c r="BA27" s="81"/>
      <c r="BB27" s="82"/>
      <c r="BC27" s="283"/>
      <c r="BD27" s="283"/>
      <c r="BE27" s="283"/>
      <c r="BF27" s="283"/>
      <c r="BG27" s="283"/>
      <c r="BH27" s="283"/>
      <c r="BI27" s="283"/>
      <c r="BJ27" s="283"/>
    </row>
    <row r="28" spans="1:62" s="12" customFormat="1" ht="30.95" customHeight="1" thickBot="1" x14ac:dyDescent="0.3">
      <c r="A28" s="59"/>
      <c r="B28" s="11"/>
      <c r="C28" s="11"/>
      <c r="D28" s="338" t="s">
        <v>48</v>
      </c>
      <c r="E28" s="338"/>
      <c r="F28" s="338"/>
      <c r="G28" s="338"/>
      <c r="H28" s="338"/>
      <c r="I28" s="338"/>
      <c r="J28" s="338"/>
      <c r="K28" s="338"/>
      <c r="L28" s="338"/>
      <c r="M28" s="338"/>
      <c r="N28" s="338"/>
      <c r="O28" s="338"/>
      <c r="P28" s="195">
        <f t="shared" ref="P28:AW28" si="40">(COUNTIFS(P4:P27,"=a")+COUNTIFS(P4:P27,"=c")+COUNTIFS(P4:P27,"=e")+COUNTIFS(P4:P27,"=b"))/(COUNTA(P4:P27))</f>
        <v>1</v>
      </c>
      <c r="Q28" s="83">
        <f t="shared" si="40"/>
        <v>0</v>
      </c>
      <c r="R28" s="83">
        <f t="shared" si="40"/>
        <v>1</v>
      </c>
      <c r="S28" s="83">
        <f t="shared" si="40"/>
        <v>1</v>
      </c>
      <c r="T28" s="83">
        <f t="shared" si="40"/>
        <v>1</v>
      </c>
      <c r="U28" s="83">
        <f t="shared" si="40"/>
        <v>1</v>
      </c>
      <c r="V28" s="83">
        <f t="shared" si="40"/>
        <v>1</v>
      </c>
      <c r="W28" s="83" t="e">
        <f t="shared" si="40"/>
        <v>#DIV/0!</v>
      </c>
      <c r="X28" s="83" t="e">
        <f t="shared" si="40"/>
        <v>#DIV/0!</v>
      </c>
      <c r="Y28" s="83" t="e">
        <f t="shared" si="40"/>
        <v>#DIV/0!</v>
      </c>
      <c r="Z28" s="83" t="e">
        <f t="shared" si="40"/>
        <v>#DIV/0!</v>
      </c>
      <c r="AA28" s="83" t="e">
        <f t="shared" si="40"/>
        <v>#DIV/0!</v>
      </c>
      <c r="AB28" s="83" t="e">
        <f t="shared" si="40"/>
        <v>#DIV/0!</v>
      </c>
      <c r="AC28" s="83" t="e">
        <f t="shared" si="40"/>
        <v>#DIV/0!</v>
      </c>
      <c r="AD28" s="83" t="e">
        <f t="shared" si="40"/>
        <v>#DIV/0!</v>
      </c>
      <c r="AE28" s="83" t="e">
        <f t="shared" si="40"/>
        <v>#DIV/0!</v>
      </c>
      <c r="AF28" s="83" t="e">
        <f t="shared" si="40"/>
        <v>#DIV/0!</v>
      </c>
      <c r="AG28" s="83" t="e">
        <f t="shared" si="40"/>
        <v>#DIV/0!</v>
      </c>
      <c r="AH28" s="83" t="e">
        <f t="shared" si="40"/>
        <v>#DIV/0!</v>
      </c>
      <c r="AI28" s="83" t="e">
        <f t="shared" si="40"/>
        <v>#DIV/0!</v>
      </c>
      <c r="AJ28" s="83" t="e">
        <f t="shared" si="40"/>
        <v>#DIV/0!</v>
      </c>
      <c r="AK28" s="83" t="e">
        <f t="shared" si="40"/>
        <v>#DIV/0!</v>
      </c>
      <c r="AL28" s="83" t="e">
        <f t="shared" si="40"/>
        <v>#DIV/0!</v>
      </c>
      <c r="AM28" s="83" t="e">
        <f t="shared" si="40"/>
        <v>#DIV/0!</v>
      </c>
      <c r="AN28" s="83" t="e">
        <f t="shared" si="40"/>
        <v>#DIV/0!</v>
      </c>
      <c r="AO28" s="83" t="e">
        <f t="shared" si="40"/>
        <v>#DIV/0!</v>
      </c>
      <c r="AP28" s="83" t="e">
        <f t="shared" si="40"/>
        <v>#DIV/0!</v>
      </c>
      <c r="AQ28" s="83" t="e">
        <f t="shared" si="40"/>
        <v>#DIV/0!</v>
      </c>
      <c r="AR28" s="83" t="e">
        <f t="shared" si="40"/>
        <v>#DIV/0!</v>
      </c>
      <c r="AS28" s="83" t="e">
        <f t="shared" si="40"/>
        <v>#DIV/0!</v>
      </c>
      <c r="AT28" s="83" t="e">
        <f t="shared" si="40"/>
        <v>#DIV/0!</v>
      </c>
      <c r="AU28" s="83" t="e">
        <f t="shared" si="40"/>
        <v>#DIV/0!</v>
      </c>
      <c r="AV28" s="83" t="e">
        <f t="shared" si="40"/>
        <v>#DIV/0!</v>
      </c>
      <c r="AW28" s="216" t="e">
        <f t="shared" si="40"/>
        <v>#DIV/0!</v>
      </c>
      <c r="AX28" s="161"/>
      <c r="AY28" s="18"/>
      <c r="AZ28" s="18"/>
      <c r="BA28" s="18"/>
      <c r="BB28" s="42"/>
      <c r="BC28" s="14"/>
      <c r="BD28" s="14"/>
      <c r="BE28" s="14"/>
      <c r="BF28" s="14"/>
      <c r="BG28" s="14"/>
      <c r="BH28" s="14"/>
      <c r="BI28" s="14"/>
      <c r="BJ28" s="14"/>
    </row>
    <row r="29" spans="1:62" s="12" customFormat="1" ht="14.45" customHeight="1" thickBot="1" x14ac:dyDescent="0.3">
      <c r="A29" s="325"/>
      <c r="B29" s="326" t="s">
        <v>13</v>
      </c>
      <c r="C29" s="326"/>
      <c r="D29" s="67" t="s">
        <v>6</v>
      </c>
      <c r="E29" s="208"/>
      <c r="F29" s="208"/>
      <c r="G29" s="208"/>
      <c r="H29" s="208"/>
      <c r="I29" s="208"/>
      <c r="J29" s="208"/>
      <c r="K29" s="208"/>
      <c r="L29" s="208"/>
      <c r="M29" s="208"/>
      <c r="N29" s="262"/>
      <c r="O29" s="262"/>
      <c r="P29" s="92"/>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213"/>
      <c r="AX29" s="162"/>
      <c r="AY29" s="74"/>
      <c r="AZ29" s="74"/>
      <c r="BA29" s="74"/>
      <c r="BB29" s="75"/>
      <c r="BC29" s="14"/>
      <c r="BD29" s="14"/>
      <c r="BE29" s="14"/>
      <c r="BF29" s="14"/>
      <c r="BG29" s="14"/>
      <c r="BH29" s="14"/>
      <c r="BI29" s="14"/>
      <c r="BJ29" s="14"/>
    </row>
    <row r="30" spans="1:62" s="12" customFormat="1" ht="15" customHeight="1" thickBot="1" x14ac:dyDescent="0.3">
      <c r="A30" s="325"/>
      <c r="B30" s="326"/>
      <c r="C30" s="326"/>
      <c r="D30" s="265"/>
      <c r="E30" s="432" t="s">
        <v>316</v>
      </c>
      <c r="F30" s="433"/>
      <c r="G30" s="433"/>
      <c r="H30" s="433"/>
      <c r="I30" s="433"/>
      <c r="J30" s="433"/>
      <c r="K30" s="433"/>
      <c r="L30" s="433"/>
      <c r="M30" s="433"/>
      <c r="N30" s="433"/>
      <c r="O30" s="433"/>
      <c r="P30" s="28" t="s">
        <v>32</v>
      </c>
      <c r="Q30" s="19" t="s">
        <v>30</v>
      </c>
      <c r="R30" s="19" t="s">
        <v>33</v>
      </c>
      <c r="S30" s="19" t="s">
        <v>31</v>
      </c>
      <c r="T30" s="19" t="s">
        <v>34</v>
      </c>
      <c r="U30" s="19" t="s">
        <v>32</v>
      </c>
      <c r="V30" s="19" t="s">
        <v>34</v>
      </c>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20"/>
      <c r="AX30" s="156">
        <f t="shared" ref="AX30" si="41">IF(COUNTA(P30:AW30)=0,"",(COUNTIFS(P30:AW30,"=n"))/(COUNTA(P30:AW30)))</f>
        <v>0.14285714285714285</v>
      </c>
      <c r="AY30" s="9">
        <f t="shared" ref="AY30" si="42">IF(COUNTA(P30:AW30)=0,"",(COUNTIFS(P30:AW30,"=a"))/(COUNTA(P30:AW30)))</f>
        <v>0.14285714285714285</v>
      </c>
      <c r="AZ30" s="9">
        <f t="shared" ref="AZ30" si="43">IF(COUNTA(P30:AW30)=0,"",(COUNTIFS(P30:AW30,"=c"))/(COUNTA(P30:AW30)))</f>
        <v>0.14285714285714285</v>
      </c>
      <c r="BA30" s="9">
        <f t="shared" ref="BA30" si="44">IF(COUNTA(P30:AW30)=0,"",(COUNTIFS(P30:AW30,"=e"))/(COUNTA(P30:AW30)))</f>
        <v>0.2857142857142857</v>
      </c>
      <c r="BB30" s="37">
        <f t="shared" ref="BB30" si="45">IF(COUNTA(P30:AW30)=0,"",(COUNTIFS(P30:AW30,"=b"))/(COUNTA(P30:AW30)))</f>
        <v>0.2857142857142857</v>
      </c>
      <c r="BC30" s="14"/>
      <c r="BD30" s="14"/>
      <c r="BE30" s="14"/>
      <c r="BF30" s="14"/>
      <c r="BG30" s="14"/>
      <c r="BH30" s="14"/>
      <c r="BI30" s="14"/>
      <c r="BJ30" s="14"/>
    </row>
    <row r="31" spans="1:62" s="12" customFormat="1" ht="15.75" thickBot="1" x14ac:dyDescent="0.3">
      <c r="A31" s="325"/>
      <c r="B31" s="326"/>
      <c r="C31" s="326"/>
      <c r="D31" s="67" t="s">
        <v>18</v>
      </c>
      <c r="E31" s="208"/>
      <c r="F31" s="208"/>
      <c r="G31" s="208"/>
      <c r="H31" s="208"/>
      <c r="I31" s="208"/>
      <c r="J31" s="208"/>
      <c r="K31" s="208"/>
      <c r="L31" s="208"/>
      <c r="M31" s="208"/>
      <c r="N31" s="262"/>
      <c r="O31" s="262"/>
      <c r="P31" s="92"/>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213"/>
      <c r="AX31" s="162"/>
      <c r="AY31" s="74"/>
      <c r="AZ31" s="74"/>
      <c r="BA31" s="74"/>
      <c r="BB31" s="75"/>
      <c r="BC31" s="14"/>
      <c r="BD31" s="14"/>
      <c r="BE31" s="14"/>
      <c r="BF31" s="14"/>
      <c r="BG31" s="14"/>
      <c r="BH31" s="14"/>
      <c r="BI31" s="14"/>
      <c r="BJ31" s="14"/>
    </row>
    <row r="32" spans="1:62" s="12" customFormat="1" ht="25.5" customHeight="1" x14ac:dyDescent="0.25">
      <c r="A32" s="325"/>
      <c r="B32" s="326"/>
      <c r="C32" s="326"/>
      <c r="D32" s="210">
        <v>1</v>
      </c>
      <c r="E32" s="409" t="s">
        <v>140</v>
      </c>
      <c r="F32" s="409"/>
      <c r="G32" s="409"/>
      <c r="H32" s="409"/>
      <c r="I32" s="409"/>
      <c r="J32" s="409"/>
      <c r="K32" s="409"/>
      <c r="L32" s="409"/>
      <c r="M32" s="409"/>
      <c r="N32" s="409"/>
      <c r="O32" s="409"/>
      <c r="P32" s="28" t="s">
        <v>32</v>
      </c>
      <c r="Q32" s="19" t="s">
        <v>30</v>
      </c>
      <c r="R32" s="19" t="s">
        <v>33</v>
      </c>
      <c r="S32" s="19" t="s">
        <v>31</v>
      </c>
      <c r="T32" s="19" t="s">
        <v>34</v>
      </c>
      <c r="U32" s="19" t="s">
        <v>32</v>
      </c>
      <c r="V32" s="19" t="s">
        <v>34</v>
      </c>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20"/>
      <c r="AX32" s="156">
        <f t="shared" ref="AX32:AX33" si="46">IF(COUNTA(P32:AW32)=0,"",(COUNTIFS(P32:AW32,"=n"))/(COUNTA(P32:AW32)))</f>
        <v>0.14285714285714285</v>
      </c>
      <c r="AY32" s="9">
        <f t="shared" ref="AY32:AY33" si="47">IF(COUNTA(P32:AW32)=0,"",(COUNTIFS(P32:AW32,"=a"))/(COUNTA(P32:AW32)))</f>
        <v>0.14285714285714285</v>
      </c>
      <c r="AZ32" s="9">
        <f t="shared" ref="AZ32:AZ33" si="48">IF(COUNTA(P32:AW32)=0,"",(COUNTIFS(P32:AW32,"=c"))/(COUNTA(P32:AW32)))</f>
        <v>0.14285714285714285</v>
      </c>
      <c r="BA32" s="9">
        <f t="shared" ref="BA32:BA33" si="49">IF(COUNTA(P32:AW32)=0,"",(COUNTIFS(P32:AW32,"=e"))/(COUNTA(P32:AW32)))</f>
        <v>0.2857142857142857</v>
      </c>
      <c r="BB32" s="37">
        <f t="shared" ref="BB32:BB33" si="50">IF(COUNTA(P32:AW32)=0,"",(COUNTIFS(P32:AW32,"=b"))/(COUNTA(P32:AW32)))</f>
        <v>0.2857142857142857</v>
      </c>
      <c r="BC32" s="14"/>
      <c r="BD32" s="14"/>
      <c r="BE32" s="14"/>
      <c r="BF32" s="14"/>
      <c r="BG32" s="14"/>
      <c r="BH32" s="14"/>
      <c r="BI32" s="14"/>
      <c r="BJ32" s="14"/>
    </row>
    <row r="33" spans="1:62" s="12" customFormat="1" ht="15" customHeight="1" thickBot="1" x14ac:dyDescent="0.3">
      <c r="A33" s="325"/>
      <c r="B33" s="326"/>
      <c r="C33" s="326"/>
      <c r="D33" s="210">
        <v>2</v>
      </c>
      <c r="E33" s="434" t="s">
        <v>370</v>
      </c>
      <c r="F33" s="434"/>
      <c r="G33" s="434"/>
      <c r="H33" s="434"/>
      <c r="I33" s="434"/>
      <c r="J33" s="434"/>
      <c r="K33" s="434"/>
      <c r="L33" s="434"/>
      <c r="M33" s="434"/>
      <c r="N33" s="434"/>
      <c r="O33" s="434"/>
      <c r="P33" s="28" t="s">
        <v>32</v>
      </c>
      <c r="Q33" s="19" t="s">
        <v>30</v>
      </c>
      <c r="R33" s="19" t="s">
        <v>33</v>
      </c>
      <c r="S33" s="19" t="s">
        <v>31</v>
      </c>
      <c r="T33" s="19" t="s">
        <v>34</v>
      </c>
      <c r="U33" s="19" t="s">
        <v>32</v>
      </c>
      <c r="V33" s="19" t="s">
        <v>34</v>
      </c>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20"/>
      <c r="AX33" s="156">
        <f t="shared" si="46"/>
        <v>0.14285714285714285</v>
      </c>
      <c r="AY33" s="9">
        <f t="shared" si="47"/>
        <v>0.14285714285714285</v>
      </c>
      <c r="AZ33" s="9">
        <f t="shared" si="48"/>
        <v>0.14285714285714285</v>
      </c>
      <c r="BA33" s="9">
        <f t="shared" si="49"/>
        <v>0.2857142857142857</v>
      </c>
      <c r="BB33" s="37">
        <f t="shared" si="50"/>
        <v>0.2857142857142857</v>
      </c>
      <c r="BC33" s="14"/>
      <c r="BD33" s="14"/>
      <c r="BE33" s="14"/>
      <c r="BF33" s="14"/>
      <c r="BG33" s="14"/>
      <c r="BH33" s="14"/>
      <c r="BI33" s="14"/>
      <c r="BJ33" s="14"/>
    </row>
    <row r="34" spans="1:62" s="12" customFormat="1" ht="15" customHeight="1" thickBot="1" x14ac:dyDescent="0.3">
      <c r="A34" s="325"/>
      <c r="B34" s="326"/>
      <c r="C34" s="326"/>
      <c r="D34" s="67" t="s">
        <v>19</v>
      </c>
      <c r="E34" s="208"/>
      <c r="F34" s="208"/>
      <c r="G34" s="208"/>
      <c r="H34" s="208"/>
      <c r="I34" s="208"/>
      <c r="J34" s="208"/>
      <c r="K34" s="208"/>
      <c r="L34" s="208"/>
      <c r="M34" s="208"/>
      <c r="N34" s="262"/>
      <c r="O34" s="262"/>
      <c r="P34" s="92"/>
      <c r="Q34" s="71"/>
      <c r="R34" s="71"/>
      <c r="S34" s="71"/>
      <c r="T34" s="71"/>
      <c r="U34" s="71"/>
      <c r="V34" s="71"/>
      <c r="W34" s="71"/>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213"/>
      <c r="AX34" s="162"/>
      <c r="AY34" s="74"/>
      <c r="AZ34" s="74"/>
      <c r="BA34" s="74"/>
      <c r="BB34" s="75"/>
      <c r="BC34" s="14"/>
      <c r="BD34" s="14"/>
      <c r="BE34" s="14"/>
      <c r="BF34" s="14"/>
      <c r="BG34" s="14"/>
      <c r="BH34" s="14"/>
      <c r="BI34" s="14"/>
      <c r="BJ34" s="14"/>
    </row>
    <row r="35" spans="1:62" s="12" customFormat="1" ht="25.5" customHeight="1" thickBot="1" x14ac:dyDescent="0.3">
      <c r="A35" s="325"/>
      <c r="B35" s="326"/>
      <c r="C35" s="326"/>
      <c r="D35" s="210">
        <v>1</v>
      </c>
      <c r="E35" s="419" t="s">
        <v>141</v>
      </c>
      <c r="F35" s="419"/>
      <c r="G35" s="419"/>
      <c r="H35" s="419"/>
      <c r="I35" s="419"/>
      <c r="J35" s="419"/>
      <c r="K35" s="419"/>
      <c r="L35" s="419"/>
      <c r="M35" s="419"/>
      <c r="N35" s="419"/>
      <c r="O35" s="419"/>
      <c r="P35" s="28" t="s">
        <v>32</v>
      </c>
      <c r="Q35" s="19" t="s">
        <v>30</v>
      </c>
      <c r="R35" s="19" t="s">
        <v>33</v>
      </c>
      <c r="S35" s="19" t="s">
        <v>31</v>
      </c>
      <c r="T35" s="19" t="s">
        <v>34</v>
      </c>
      <c r="U35" s="19" t="s">
        <v>32</v>
      </c>
      <c r="V35" s="19" t="s">
        <v>34</v>
      </c>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20"/>
      <c r="AX35" s="156">
        <f t="shared" ref="AX35" si="51">IF(COUNTA(P35:AW35)=0,"",(COUNTIFS(P35:AW35,"=n"))/(COUNTA(P35:AW35)))</f>
        <v>0.14285714285714285</v>
      </c>
      <c r="AY35" s="9">
        <f t="shared" ref="AY35" si="52">IF(COUNTA(P35:AW35)=0,"",(COUNTIFS(P35:AW35,"=a"))/(COUNTA(P35:AW35)))</f>
        <v>0.14285714285714285</v>
      </c>
      <c r="AZ35" s="9">
        <f t="shared" ref="AZ35" si="53">IF(COUNTA(P35:AW35)=0,"",(COUNTIFS(P35:AW35,"=c"))/(COUNTA(P35:AW35)))</f>
        <v>0.14285714285714285</v>
      </c>
      <c r="BA35" s="9">
        <f t="shared" ref="BA35" si="54">IF(COUNTA(P35:AW35)=0,"",(COUNTIFS(P35:AW35,"=e"))/(COUNTA(P35:AW35)))</f>
        <v>0.2857142857142857</v>
      </c>
      <c r="BB35" s="37">
        <f t="shared" ref="BB35" si="55">IF(COUNTA(P35:AW35)=0,"",(COUNTIFS(P35:AW35,"=b"))/(COUNTA(P35:AW35)))</f>
        <v>0.2857142857142857</v>
      </c>
      <c r="BC35" s="14"/>
      <c r="BD35" s="14"/>
      <c r="BE35" s="14"/>
      <c r="BF35" s="14"/>
      <c r="BG35" s="14"/>
      <c r="BH35" s="14"/>
      <c r="BI35" s="14"/>
      <c r="BJ35" s="14"/>
    </row>
    <row r="36" spans="1:62" s="12" customFormat="1" ht="15.75" thickBot="1" x14ac:dyDescent="0.3">
      <c r="A36" s="325"/>
      <c r="B36" s="326"/>
      <c r="C36" s="326"/>
      <c r="D36" s="67" t="s">
        <v>20</v>
      </c>
      <c r="E36" s="208"/>
      <c r="F36" s="208"/>
      <c r="G36" s="208"/>
      <c r="H36" s="208"/>
      <c r="I36" s="208"/>
      <c r="J36" s="208"/>
      <c r="K36" s="208"/>
      <c r="L36" s="208"/>
      <c r="M36" s="208"/>
      <c r="N36" s="262"/>
      <c r="O36" s="262"/>
      <c r="P36" s="92"/>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213"/>
      <c r="AX36" s="162"/>
      <c r="AY36" s="74"/>
      <c r="AZ36" s="74"/>
      <c r="BA36" s="74"/>
      <c r="BB36" s="75"/>
      <c r="BC36" s="14"/>
      <c r="BD36" s="14"/>
      <c r="BE36" s="14"/>
      <c r="BF36" s="14"/>
      <c r="BG36" s="14"/>
      <c r="BH36" s="14"/>
      <c r="BI36" s="14"/>
      <c r="BJ36" s="14"/>
    </row>
    <row r="37" spans="1:62" s="12" customFormat="1" ht="25.5" customHeight="1" thickBot="1" x14ac:dyDescent="0.3">
      <c r="A37" s="325"/>
      <c r="B37" s="326"/>
      <c r="C37" s="326"/>
      <c r="D37" s="210">
        <v>1</v>
      </c>
      <c r="E37" s="417" t="s">
        <v>142</v>
      </c>
      <c r="F37" s="417"/>
      <c r="G37" s="417"/>
      <c r="H37" s="417"/>
      <c r="I37" s="417"/>
      <c r="J37" s="417"/>
      <c r="K37" s="417"/>
      <c r="L37" s="417"/>
      <c r="M37" s="417"/>
      <c r="N37" s="417"/>
      <c r="O37" s="417"/>
      <c r="P37" s="28" t="s">
        <v>32</v>
      </c>
      <c r="Q37" s="19" t="s">
        <v>30</v>
      </c>
      <c r="R37" s="19" t="s">
        <v>33</v>
      </c>
      <c r="S37" s="19" t="s">
        <v>31</v>
      </c>
      <c r="T37" s="19" t="s">
        <v>34</v>
      </c>
      <c r="U37" s="19" t="s">
        <v>32</v>
      </c>
      <c r="V37" s="19" t="s">
        <v>34</v>
      </c>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20"/>
      <c r="AX37" s="156">
        <f t="shared" ref="AX37" si="56">IF(COUNTA(P37:AW37)=0,"",(COUNTIFS(P37:AW37,"=n"))/(COUNTA(P37:AW37)))</f>
        <v>0.14285714285714285</v>
      </c>
      <c r="AY37" s="9">
        <f t="shared" ref="AY37" si="57">IF(COUNTA(P37:AW37)=0,"",(COUNTIFS(P37:AW37,"=a"))/(COUNTA(P37:AW37)))</f>
        <v>0.14285714285714285</v>
      </c>
      <c r="AZ37" s="9">
        <f t="shared" ref="AZ37" si="58">IF(COUNTA(P37:AW37)=0,"",(COUNTIFS(P37:AW37,"=c"))/(COUNTA(P37:AW37)))</f>
        <v>0.14285714285714285</v>
      </c>
      <c r="BA37" s="9">
        <f t="shared" ref="BA37" si="59">IF(COUNTA(P37:AW37)=0,"",(COUNTIFS(P37:AW37,"=e"))/(COUNTA(P37:AW37)))</f>
        <v>0.2857142857142857</v>
      </c>
      <c r="BB37" s="37">
        <f t="shared" ref="BB37" si="60">IF(COUNTA(P37:AW37)=0,"",(COUNTIFS(P37:AW37,"=b"))/(COUNTA(P37:AW37)))</f>
        <v>0.2857142857142857</v>
      </c>
      <c r="BC37" s="14"/>
      <c r="BD37" s="14"/>
      <c r="BE37" s="14"/>
      <c r="BF37" s="14"/>
      <c r="BG37" s="14"/>
      <c r="BH37" s="14"/>
      <c r="BI37" s="14"/>
      <c r="BJ37" s="14"/>
    </row>
    <row r="38" spans="1:62" s="12" customFormat="1" ht="15.75" thickBot="1" x14ac:dyDescent="0.3">
      <c r="A38" s="325"/>
      <c r="B38" s="326"/>
      <c r="C38" s="326"/>
      <c r="D38" s="67" t="s">
        <v>21</v>
      </c>
      <c r="E38" s="208"/>
      <c r="F38" s="208"/>
      <c r="G38" s="208"/>
      <c r="H38" s="208"/>
      <c r="I38" s="208"/>
      <c r="J38" s="208"/>
      <c r="K38" s="208"/>
      <c r="L38" s="208"/>
      <c r="M38" s="208"/>
      <c r="N38" s="262"/>
      <c r="O38" s="262"/>
      <c r="P38" s="92"/>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213"/>
      <c r="AX38" s="162"/>
      <c r="AY38" s="74"/>
      <c r="AZ38" s="74"/>
      <c r="BA38" s="74"/>
      <c r="BB38" s="75"/>
      <c r="BC38" s="14"/>
      <c r="BD38" s="14"/>
      <c r="BE38" s="14"/>
      <c r="BF38" s="14"/>
      <c r="BG38" s="14"/>
      <c r="BH38" s="14"/>
      <c r="BI38" s="14"/>
      <c r="BJ38" s="14"/>
    </row>
    <row r="39" spans="1:62" s="12" customFormat="1" ht="15" customHeight="1" thickBot="1" x14ac:dyDescent="0.3">
      <c r="A39" s="325"/>
      <c r="B39" s="326"/>
      <c r="C39" s="326"/>
      <c r="D39" s="210">
        <v>1</v>
      </c>
      <c r="E39" s="387" t="s">
        <v>371</v>
      </c>
      <c r="F39" s="387"/>
      <c r="G39" s="387"/>
      <c r="H39" s="387"/>
      <c r="I39" s="387"/>
      <c r="J39" s="387"/>
      <c r="K39" s="387"/>
      <c r="L39" s="387"/>
      <c r="M39" s="387"/>
      <c r="N39" s="387"/>
      <c r="O39" s="387"/>
      <c r="P39" s="28" t="s">
        <v>32</v>
      </c>
      <c r="Q39" s="19" t="s">
        <v>30</v>
      </c>
      <c r="R39" s="19" t="s">
        <v>33</v>
      </c>
      <c r="S39" s="19" t="s">
        <v>31</v>
      </c>
      <c r="T39" s="19" t="s">
        <v>34</v>
      </c>
      <c r="U39" s="19" t="s">
        <v>32</v>
      </c>
      <c r="V39" s="19" t="s">
        <v>34</v>
      </c>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20"/>
      <c r="AX39" s="156">
        <f t="shared" ref="AX39" si="61">IF(COUNTA(P39:AW39)=0,"",(COUNTIFS(P39:AW39,"=n"))/(COUNTA(P39:AW39)))</f>
        <v>0.14285714285714285</v>
      </c>
      <c r="AY39" s="9">
        <f t="shared" ref="AY39" si="62">IF(COUNTA(P39:AW39)=0,"",(COUNTIFS(P39:AW39,"=a"))/(COUNTA(P39:AW39)))</f>
        <v>0.14285714285714285</v>
      </c>
      <c r="AZ39" s="9">
        <f t="shared" ref="AZ39" si="63">IF(COUNTA(P39:AW39)=0,"",(COUNTIFS(P39:AW39,"=c"))/(COUNTA(P39:AW39)))</f>
        <v>0.14285714285714285</v>
      </c>
      <c r="BA39" s="9">
        <f t="shared" ref="BA39" si="64">IF(COUNTA(P39:AW39)=0,"",(COUNTIFS(P39:AW39,"=e"))/(COUNTA(P39:AW39)))</f>
        <v>0.2857142857142857</v>
      </c>
      <c r="BB39" s="37">
        <f t="shared" ref="BB39" si="65">IF(COUNTA(P39:AW39)=0,"",(COUNTIFS(P39:AW39,"=b"))/(COUNTA(P39:AW39)))</f>
        <v>0.2857142857142857</v>
      </c>
      <c r="BC39" s="14"/>
      <c r="BD39" s="14"/>
      <c r="BE39" s="14"/>
      <c r="BF39" s="14"/>
      <c r="BG39" s="14"/>
      <c r="BH39" s="14"/>
      <c r="BI39" s="14"/>
      <c r="BJ39" s="14"/>
    </row>
    <row r="40" spans="1:62" s="12" customFormat="1" ht="15.75" thickBot="1" x14ac:dyDescent="0.3">
      <c r="A40" s="325"/>
      <c r="B40" s="326"/>
      <c r="C40" s="326"/>
      <c r="D40" s="67" t="s">
        <v>22</v>
      </c>
      <c r="E40" s="208"/>
      <c r="F40" s="208"/>
      <c r="G40" s="208"/>
      <c r="H40" s="208"/>
      <c r="I40" s="208"/>
      <c r="J40" s="208"/>
      <c r="K40" s="208"/>
      <c r="L40" s="208"/>
      <c r="M40" s="208"/>
      <c r="N40" s="262"/>
      <c r="O40" s="262"/>
      <c r="P40" s="92"/>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213"/>
      <c r="AX40" s="162"/>
      <c r="AY40" s="74"/>
      <c r="AZ40" s="74"/>
      <c r="BA40" s="74"/>
      <c r="BB40" s="75"/>
      <c r="BC40" s="14"/>
      <c r="BD40" s="14"/>
      <c r="BE40" s="14"/>
      <c r="BF40" s="14"/>
      <c r="BG40" s="14"/>
      <c r="BH40" s="14"/>
      <c r="BI40" s="14"/>
      <c r="BJ40" s="14"/>
    </row>
    <row r="41" spans="1:62" s="12" customFormat="1" ht="25.5" customHeight="1" x14ac:dyDescent="0.25">
      <c r="A41" s="325"/>
      <c r="B41" s="326"/>
      <c r="C41" s="326"/>
      <c r="D41" s="210">
        <v>1</v>
      </c>
      <c r="E41" s="409" t="s">
        <v>143</v>
      </c>
      <c r="F41" s="409"/>
      <c r="G41" s="409"/>
      <c r="H41" s="409"/>
      <c r="I41" s="409"/>
      <c r="J41" s="409"/>
      <c r="K41" s="409"/>
      <c r="L41" s="409"/>
      <c r="M41" s="409"/>
      <c r="N41" s="409"/>
      <c r="O41" s="409"/>
      <c r="P41" s="28" t="s">
        <v>32</v>
      </c>
      <c r="Q41" s="19" t="s">
        <v>30</v>
      </c>
      <c r="R41" s="19" t="s">
        <v>33</v>
      </c>
      <c r="S41" s="19" t="s">
        <v>31</v>
      </c>
      <c r="T41" s="19" t="s">
        <v>34</v>
      </c>
      <c r="U41" s="19" t="s">
        <v>32</v>
      </c>
      <c r="V41" s="19" t="s">
        <v>34</v>
      </c>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20"/>
      <c r="AX41" s="156">
        <f t="shared" ref="AX41:AX42" si="66">IF(COUNTA(P41:AW41)=0,"",(COUNTIFS(P41:AW41,"=n"))/(COUNTA(P41:AW41)))</f>
        <v>0.14285714285714285</v>
      </c>
      <c r="AY41" s="9">
        <f t="shared" ref="AY41:AY42" si="67">IF(COUNTA(P41:AW41)=0,"",(COUNTIFS(P41:AW41,"=a"))/(COUNTA(P41:AW41)))</f>
        <v>0.14285714285714285</v>
      </c>
      <c r="AZ41" s="9">
        <f t="shared" ref="AZ41:AZ42" si="68">IF(COUNTA(P41:AW41)=0,"",(COUNTIFS(P41:AW41,"=c"))/(COUNTA(P41:AW41)))</f>
        <v>0.14285714285714285</v>
      </c>
      <c r="BA41" s="9">
        <f t="shared" ref="BA41:BA42" si="69">IF(COUNTA(P41:AW41)=0,"",(COUNTIFS(P41:AW41,"=e"))/(COUNTA(P41:AW41)))</f>
        <v>0.2857142857142857</v>
      </c>
      <c r="BB41" s="37">
        <f t="shared" ref="BB41:BB42" si="70">IF(COUNTA(P41:AW41)=0,"",(COUNTIFS(P41:AW41,"=b"))/(COUNTA(P41:AW41)))</f>
        <v>0.2857142857142857</v>
      </c>
      <c r="BC41" s="14"/>
      <c r="BD41" s="14"/>
      <c r="BE41" s="14"/>
      <c r="BF41" s="14"/>
      <c r="BG41" s="14"/>
      <c r="BH41" s="14"/>
      <c r="BI41" s="14"/>
      <c r="BJ41" s="14"/>
    </row>
    <row r="42" spans="1:62" s="12" customFormat="1" ht="15" customHeight="1" thickBot="1" x14ac:dyDescent="0.3">
      <c r="A42" s="325"/>
      <c r="B42" s="326"/>
      <c r="C42" s="326"/>
      <c r="D42" s="210">
        <v>2</v>
      </c>
      <c r="E42" s="377" t="s">
        <v>372</v>
      </c>
      <c r="F42" s="377"/>
      <c r="G42" s="377"/>
      <c r="H42" s="377"/>
      <c r="I42" s="377"/>
      <c r="J42" s="377"/>
      <c r="K42" s="377"/>
      <c r="L42" s="377"/>
      <c r="M42" s="377"/>
      <c r="N42" s="377"/>
      <c r="O42" s="377"/>
      <c r="P42" s="28" t="s">
        <v>32</v>
      </c>
      <c r="Q42" s="19" t="s">
        <v>30</v>
      </c>
      <c r="R42" s="19" t="s">
        <v>33</v>
      </c>
      <c r="S42" s="19" t="s">
        <v>31</v>
      </c>
      <c r="T42" s="19" t="s">
        <v>34</v>
      </c>
      <c r="U42" s="19" t="s">
        <v>32</v>
      </c>
      <c r="V42" s="19" t="s">
        <v>34</v>
      </c>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20"/>
      <c r="AX42" s="156">
        <f t="shared" si="66"/>
        <v>0.14285714285714285</v>
      </c>
      <c r="AY42" s="9">
        <f t="shared" si="67"/>
        <v>0.14285714285714285</v>
      </c>
      <c r="AZ42" s="9">
        <f t="shared" si="68"/>
        <v>0.14285714285714285</v>
      </c>
      <c r="BA42" s="9">
        <f t="shared" si="69"/>
        <v>0.2857142857142857</v>
      </c>
      <c r="BB42" s="37">
        <f t="shared" si="70"/>
        <v>0.2857142857142857</v>
      </c>
      <c r="BC42" s="14"/>
      <c r="BD42" s="14"/>
      <c r="BE42" s="14"/>
      <c r="BF42" s="14"/>
      <c r="BG42" s="14"/>
      <c r="BH42" s="14"/>
      <c r="BI42" s="14"/>
      <c r="BJ42" s="14"/>
    </row>
    <row r="43" spans="1:62" s="12" customFormat="1" ht="15.75" thickBot="1" x14ac:dyDescent="0.3">
      <c r="A43" s="325"/>
      <c r="B43" s="326"/>
      <c r="C43" s="326"/>
      <c r="D43" s="67" t="s">
        <v>23</v>
      </c>
      <c r="E43" s="208"/>
      <c r="F43" s="208"/>
      <c r="G43" s="208"/>
      <c r="H43" s="208"/>
      <c r="I43" s="208"/>
      <c r="J43" s="208"/>
      <c r="K43" s="208"/>
      <c r="L43" s="208"/>
      <c r="M43" s="208"/>
      <c r="N43" s="262"/>
      <c r="O43" s="262"/>
      <c r="P43" s="92"/>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213"/>
      <c r="AX43" s="162"/>
      <c r="AY43" s="74"/>
      <c r="AZ43" s="74"/>
      <c r="BA43" s="74"/>
      <c r="BB43" s="75"/>
      <c r="BC43" s="14"/>
      <c r="BD43" s="14"/>
      <c r="BE43" s="14"/>
      <c r="BF43" s="14"/>
      <c r="BG43" s="14"/>
      <c r="BH43" s="14"/>
      <c r="BI43" s="14"/>
      <c r="BJ43" s="14"/>
    </row>
    <row r="44" spans="1:62" s="84" customFormat="1" ht="15" customHeight="1" thickBot="1" x14ac:dyDescent="0.3">
      <c r="A44" s="325"/>
      <c r="B44" s="326"/>
      <c r="C44" s="326"/>
      <c r="D44" s="210">
        <v>1</v>
      </c>
      <c r="E44" s="341" t="s">
        <v>373</v>
      </c>
      <c r="F44" s="341"/>
      <c r="G44" s="341"/>
      <c r="H44" s="341"/>
      <c r="I44" s="341"/>
      <c r="J44" s="341"/>
      <c r="K44" s="341"/>
      <c r="L44" s="341"/>
      <c r="M44" s="341"/>
      <c r="N44" s="341"/>
      <c r="O44" s="341"/>
      <c r="P44" s="28" t="s">
        <v>32</v>
      </c>
      <c r="Q44" s="19" t="s">
        <v>30</v>
      </c>
      <c r="R44" s="19" t="s">
        <v>33</v>
      </c>
      <c r="S44" s="19" t="s">
        <v>31</v>
      </c>
      <c r="T44" s="19" t="s">
        <v>34</v>
      </c>
      <c r="U44" s="19" t="s">
        <v>32</v>
      </c>
      <c r="V44" s="19" t="s">
        <v>34</v>
      </c>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20"/>
      <c r="AX44" s="156">
        <f t="shared" ref="AX44" si="71">IF(COUNTA(P44:AW44)=0,"",(COUNTIFS(P44:AW44,"=n"))/(COUNTA(P44:AW44)))</f>
        <v>0.14285714285714285</v>
      </c>
      <c r="AY44" s="9">
        <f t="shared" ref="AY44" si="72">IF(COUNTA(P44:AW44)=0,"",(COUNTIFS(P44:AW44,"=a"))/(COUNTA(P44:AW44)))</f>
        <v>0.14285714285714285</v>
      </c>
      <c r="AZ44" s="9">
        <f t="shared" ref="AZ44" si="73">IF(COUNTA(P44:AW44)=0,"",(COUNTIFS(P44:AW44,"=c"))/(COUNTA(P44:AW44)))</f>
        <v>0.14285714285714285</v>
      </c>
      <c r="BA44" s="9">
        <f t="shared" ref="BA44" si="74">IF(COUNTA(P44:AW44)=0,"",(COUNTIFS(P44:AW44,"=e"))/(COUNTA(P44:AW44)))</f>
        <v>0.2857142857142857</v>
      </c>
      <c r="BB44" s="37">
        <f t="shared" ref="BB44" si="75">IF(COUNTA(P44:AW44)=0,"",(COUNTIFS(P44:AW44,"=b"))/(COUNTA(P44:AW44)))</f>
        <v>0.2857142857142857</v>
      </c>
      <c r="BC44" s="284"/>
      <c r="BD44" s="284"/>
      <c r="BE44" s="284"/>
      <c r="BF44" s="284"/>
      <c r="BG44" s="284"/>
      <c r="BH44" s="284"/>
      <c r="BI44" s="284"/>
      <c r="BJ44" s="284"/>
    </row>
    <row r="45" spans="1:62" s="12" customFormat="1" ht="15.75" thickBot="1" x14ac:dyDescent="0.3">
      <c r="A45" s="325"/>
      <c r="B45" s="326"/>
      <c r="C45" s="326"/>
      <c r="D45" s="67" t="s">
        <v>24</v>
      </c>
      <c r="E45" s="208"/>
      <c r="F45" s="208"/>
      <c r="G45" s="208"/>
      <c r="H45" s="208"/>
      <c r="I45" s="208"/>
      <c r="J45" s="208"/>
      <c r="K45" s="208"/>
      <c r="L45" s="208"/>
      <c r="M45" s="208"/>
      <c r="N45" s="262"/>
      <c r="O45" s="262"/>
      <c r="P45" s="92"/>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213"/>
      <c r="AX45" s="162"/>
      <c r="AY45" s="74"/>
      <c r="AZ45" s="74"/>
      <c r="BA45" s="74"/>
      <c r="BB45" s="75"/>
      <c r="BC45" s="14"/>
      <c r="BD45" s="14"/>
      <c r="BE45" s="14"/>
      <c r="BF45" s="14"/>
      <c r="BG45" s="14"/>
      <c r="BH45" s="14"/>
      <c r="BI45" s="14"/>
      <c r="BJ45" s="14"/>
    </row>
    <row r="46" spans="1:62" s="12" customFormat="1" ht="15" customHeight="1" thickBot="1" x14ac:dyDescent="0.3">
      <c r="A46" s="325"/>
      <c r="B46" s="326"/>
      <c r="C46" s="326"/>
      <c r="D46" s="210">
        <v>1</v>
      </c>
      <c r="E46" s="316" t="s">
        <v>374</v>
      </c>
      <c r="F46" s="316"/>
      <c r="G46" s="316"/>
      <c r="H46" s="316"/>
      <c r="I46" s="316"/>
      <c r="J46" s="316"/>
      <c r="K46" s="316"/>
      <c r="L46" s="316"/>
      <c r="M46" s="316"/>
      <c r="N46" s="316"/>
      <c r="O46" s="316"/>
      <c r="P46" s="28" t="s">
        <v>32</v>
      </c>
      <c r="Q46" s="19" t="s">
        <v>30</v>
      </c>
      <c r="R46" s="19" t="s">
        <v>33</v>
      </c>
      <c r="S46" s="19" t="s">
        <v>31</v>
      </c>
      <c r="T46" s="19" t="s">
        <v>34</v>
      </c>
      <c r="U46" s="19" t="s">
        <v>32</v>
      </c>
      <c r="V46" s="19" t="s">
        <v>34</v>
      </c>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20"/>
      <c r="AX46" s="156">
        <f t="shared" ref="AX46" si="76">IF(COUNTA(P46:AW46)=0,"",(COUNTIFS(P46:AW46,"=n"))/(COUNTA(P46:AW46)))</f>
        <v>0.14285714285714285</v>
      </c>
      <c r="AY46" s="9">
        <f t="shared" ref="AY46" si="77">IF(COUNTA(P46:AW46)=0,"",(COUNTIFS(P46:AW46,"=a"))/(COUNTA(P46:AW46)))</f>
        <v>0.14285714285714285</v>
      </c>
      <c r="AZ46" s="9">
        <f t="shared" ref="AZ46" si="78">IF(COUNTA(P46:AW46)=0,"",(COUNTIFS(P46:AW46,"=c"))/(COUNTA(P46:AW46)))</f>
        <v>0.14285714285714285</v>
      </c>
      <c r="BA46" s="9">
        <f t="shared" ref="BA46" si="79">IF(COUNTA(P46:AW46)=0,"",(COUNTIFS(P46:AW46,"=e"))/(COUNTA(P46:AW46)))</f>
        <v>0.2857142857142857</v>
      </c>
      <c r="BB46" s="37">
        <f t="shared" ref="BB46" si="80">IF(COUNTA(P46:AW46)=0,"",(COUNTIFS(P46:AW46,"=b"))/(COUNTA(P46:AW46)))</f>
        <v>0.2857142857142857</v>
      </c>
      <c r="BC46" s="14"/>
      <c r="BD46" s="14"/>
      <c r="BE46" s="14"/>
      <c r="BF46" s="14"/>
      <c r="BG46" s="14"/>
      <c r="BH46" s="14"/>
      <c r="BI46" s="14"/>
      <c r="BJ46" s="14"/>
    </row>
    <row r="47" spans="1:62" s="12" customFormat="1" ht="15.75" thickBot="1" x14ac:dyDescent="0.3">
      <c r="A47" s="149"/>
      <c r="B47" s="326"/>
      <c r="C47" s="326"/>
      <c r="D47" s="67"/>
      <c r="E47" s="262"/>
      <c r="F47" s="262"/>
      <c r="G47" s="262"/>
      <c r="H47" s="262"/>
      <c r="I47" s="262"/>
      <c r="J47" s="262"/>
      <c r="K47" s="262"/>
      <c r="L47" s="262"/>
      <c r="M47" s="262"/>
      <c r="N47" s="262"/>
      <c r="O47" s="262"/>
      <c r="P47" s="92"/>
      <c r="Q47" s="71"/>
      <c r="R47" s="71"/>
      <c r="S47" s="71"/>
      <c r="T47" s="71"/>
      <c r="U47" s="71"/>
      <c r="V47" s="71"/>
      <c r="W47" s="71"/>
      <c r="X47" s="71"/>
      <c r="Y47" s="71"/>
      <c r="Z47" s="71"/>
      <c r="AA47" s="71"/>
      <c r="AB47" s="72"/>
      <c r="AC47" s="72"/>
      <c r="AD47" s="72"/>
      <c r="AE47" s="72"/>
      <c r="AF47" s="72"/>
      <c r="AG47" s="72"/>
      <c r="AH47" s="72"/>
      <c r="AI47" s="72"/>
      <c r="AJ47" s="72"/>
      <c r="AK47" s="72"/>
      <c r="AL47" s="72"/>
      <c r="AM47" s="72"/>
      <c r="AN47" s="72"/>
      <c r="AO47" s="72"/>
      <c r="AP47" s="72"/>
      <c r="AQ47" s="72"/>
      <c r="AR47" s="72"/>
      <c r="AS47" s="72"/>
      <c r="AT47" s="72"/>
      <c r="AU47" s="72"/>
      <c r="AV47" s="72"/>
      <c r="AW47" s="213"/>
      <c r="AX47" s="81"/>
      <c r="AY47" s="81"/>
      <c r="AZ47" s="81"/>
      <c r="BA47" s="81"/>
      <c r="BB47" s="82"/>
      <c r="BC47" s="14"/>
      <c r="BD47" s="14"/>
      <c r="BE47" s="14"/>
      <c r="BF47" s="14"/>
      <c r="BG47" s="14"/>
      <c r="BH47" s="14"/>
      <c r="BI47" s="14"/>
      <c r="BJ47" s="14"/>
    </row>
    <row r="48" spans="1:62" s="12" customFormat="1" ht="33.950000000000003" customHeight="1" thickBot="1" x14ac:dyDescent="0.3">
      <c r="A48" s="93"/>
      <c r="B48" s="66"/>
      <c r="C48" s="66"/>
      <c r="D48" s="299" t="s">
        <v>47</v>
      </c>
      <c r="E48" s="299"/>
      <c r="F48" s="299"/>
      <c r="G48" s="299"/>
      <c r="H48" s="299"/>
      <c r="I48" s="299"/>
      <c r="J48" s="299"/>
      <c r="K48" s="299"/>
      <c r="L48" s="299"/>
      <c r="M48" s="299"/>
      <c r="N48" s="299"/>
      <c r="O48" s="299"/>
      <c r="P48" s="196">
        <f t="shared" ref="P48:AW48" si="81">(COUNTIFS(P4:P27,"=c")+COUNTIFS(P4:P27,"=e")+COUNTIFS(P4:P27,"=b")+COUNTIFS(P29:P47,"=a")+COUNTIFS(P29:P47,"=c")+COUNTIFS(P29:P47,"=e")+COUNTIFS(P29:P47,"=b"))/(COUNTA(P4:P47)-1)</f>
        <v>1</v>
      </c>
      <c r="Q48" s="94">
        <f t="shared" si="81"/>
        <v>0</v>
      </c>
      <c r="R48" s="94">
        <f t="shared" si="81"/>
        <v>0.4</v>
      </c>
      <c r="S48" s="94">
        <f t="shared" si="81"/>
        <v>1</v>
      </c>
      <c r="T48" s="94">
        <f t="shared" si="81"/>
        <v>1</v>
      </c>
      <c r="U48" s="94">
        <f t="shared" si="81"/>
        <v>1</v>
      </c>
      <c r="V48" s="94">
        <f t="shared" si="81"/>
        <v>1</v>
      </c>
      <c r="W48" s="94" t="e">
        <f t="shared" si="81"/>
        <v>#DIV/0!</v>
      </c>
      <c r="X48" s="94" t="e">
        <f t="shared" si="81"/>
        <v>#DIV/0!</v>
      </c>
      <c r="Y48" s="94" t="e">
        <f t="shared" si="81"/>
        <v>#DIV/0!</v>
      </c>
      <c r="Z48" s="94" t="e">
        <f t="shared" si="81"/>
        <v>#DIV/0!</v>
      </c>
      <c r="AA48" s="94" t="e">
        <f t="shared" si="81"/>
        <v>#DIV/0!</v>
      </c>
      <c r="AB48" s="94" t="e">
        <f t="shared" si="81"/>
        <v>#DIV/0!</v>
      </c>
      <c r="AC48" s="94" t="e">
        <f t="shared" si="81"/>
        <v>#DIV/0!</v>
      </c>
      <c r="AD48" s="94" t="e">
        <f t="shared" si="81"/>
        <v>#DIV/0!</v>
      </c>
      <c r="AE48" s="94" t="e">
        <f t="shared" si="81"/>
        <v>#DIV/0!</v>
      </c>
      <c r="AF48" s="94" t="e">
        <f t="shared" si="81"/>
        <v>#DIV/0!</v>
      </c>
      <c r="AG48" s="94" t="e">
        <f t="shared" si="81"/>
        <v>#DIV/0!</v>
      </c>
      <c r="AH48" s="94" t="e">
        <f t="shared" si="81"/>
        <v>#DIV/0!</v>
      </c>
      <c r="AI48" s="94" t="e">
        <f t="shared" si="81"/>
        <v>#DIV/0!</v>
      </c>
      <c r="AJ48" s="94" t="e">
        <f t="shared" si="81"/>
        <v>#DIV/0!</v>
      </c>
      <c r="AK48" s="94" t="e">
        <f t="shared" si="81"/>
        <v>#DIV/0!</v>
      </c>
      <c r="AL48" s="94" t="e">
        <f t="shared" si="81"/>
        <v>#DIV/0!</v>
      </c>
      <c r="AM48" s="94" t="e">
        <f t="shared" si="81"/>
        <v>#DIV/0!</v>
      </c>
      <c r="AN48" s="94" t="e">
        <f t="shared" si="81"/>
        <v>#DIV/0!</v>
      </c>
      <c r="AO48" s="94" t="e">
        <f t="shared" si="81"/>
        <v>#DIV/0!</v>
      </c>
      <c r="AP48" s="94" t="e">
        <f t="shared" si="81"/>
        <v>#DIV/0!</v>
      </c>
      <c r="AQ48" s="94" t="e">
        <f t="shared" si="81"/>
        <v>#DIV/0!</v>
      </c>
      <c r="AR48" s="94" t="e">
        <f t="shared" si="81"/>
        <v>#DIV/0!</v>
      </c>
      <c r="AS48" s="94" t="e">
        <f t="shared" si="81"/>
        <v>#DIV/0!</v>
      </c>
      <c r="AT48" s="94" t="e">
        <f t="shared" si="81"/>
        <v>#DIV/0!</v>
      </c>
      <c r="AU48" s="94" t="e">
        <f t="shared" si="81"/>
        <v>#DIV/0!</v>
      </c>
      <c r="AV48" s="94" t="e">
        <f t="shared" si="81"/>
        <v>#DIV/0!</v>
      </c>
      <c r="AW48" s="217" t="e">
        <f t="shared" si="81"/>
        <v>#DIV/0!</v>
      </c>
      <c r="AX48" s="161"/>
      <c r="AY48" s="18"/>
      <c r="AZ48" s="18"/>
      <c r="BA48" s="18"/>
      <c r="BB48" s="42"/>
      <c r="BC48" s="14"/>
      <c r="BD48" s="14"/>
      <c r="BE48" s="14"/>
      <c r="BF48" s="14"/>
      <c r="BG48" s="14"/>
      <c r="BH48" s="14"/>
      <c r="BI48" s="14"/>
      <c r="BJ48" s="14"/>
    </row>
    <row r="49" spans="1:62" s="12" customFormat="1" ht="17.100000000000001" customHeight="1" thickBot="1" x14ac:dyDescent="0.3">
      <c r="A49" s="95"/>
      <c r="B49" s="96"/>
      <c r="C49" s="323" t="s">
        <v>8</v>
      </c>
      <c r="D49" s="67" t="s">
        <v>6</v>
      </c>
      <c r="E49" s="208"/>
      <c r="F49" s="208"/>
      <c r="G49" s="208"/>
      <c r="H49" s="208"/>
      <c r="I49" s="208"/>
      <c r="J49" s="208"/>
      <c r="K49" s="208"/>
      <c r="L49" s="208"/>
      <c r="M49" s="208"/>
      <c r="N49" s="262"/>
      <c r="O49" s="262"/>
      <c r="P49" s="92"/>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213"/>
      <c r="AX49" s="162"/>
      <c r="AY49" s="74"/>
      <c r="AZ49" s="74"/>
      <c r="BA49" s="74"/>
      <c r="BB49" s="75"/>
      <c r="BC49" s="14"/>
      <c r="BD49" s="14"/>
      <c r="BE49" s="14"/>
      <c r="BF49" s="14"/>
      <c r="BG49" s="14"/>
      <c r="BH49" s="14"/>
      <c r="BI49" s="14"/>
      <c r="BJ49" s="14"/>
    </row>
    <row r="50" spans="1:62" s="12" customFormat="1" ht="15" customHeight="1" thickBot="1" x14ac:dyDescent="0.3">
      <c r="A50" s="95"/>
      <c r="B50" s="96"/>
      <c r="C50" s="323"/>
      <c r="D50" s="292"/>
      <c r="E50" s="314" t="s">
        <v>310</v>
      </c>
      <c r="F50" s="314"/>
      <c r="G50" s="314"/>
      <c r="H50" s="314"/>
      <c r="I50" s="314"/>
      <c r="J50" s="314"/>
      <c r="K50" s="314"/>
      <c r="L50" s="314"/>
      <c r="M50" s="314"/>
      <c r="N50" s="314"/>
      <c r="O50" s="315"/>
      <c r="P50" s="286"/>
      <c r="Q50" s="287"/>
      <c r="R50" s="287"/>
      <c r="S50" s="287"/>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c r="AW50" s="288"/>
      <c r="AX50" s="174" t="str">
        <f t="shared" ref="AX50" si="82">IF(COUNTA(P50:AW50)=0,"",(COUNTIFS(P50:AW50,"=n"))/(COUNTA(P50:AW50)))</f>
        <v/>
      </c>
      <c r="AY50" s="175" t="str">
        <f t="shared" ref="AY50" si="83">IF(COUNTA(P50:AW50)=0,"",(COUNTIFS(P50:AW50,"=a"))/(COUNTA(P50:AW50)))</f>
        <v/>
      </c>
      <c r="AZ50" s="175" t="str">
        <f t="shared" ref="AZ50" si="84">IF(COUNTA(P50:AW50)=0,"",(COUNTIFS(P50:AW50,"=c"))/(COUNTA(P50:AW50)))</f>
        <v/>
      </c>
      <c r="BA50" s="175" t="str">
        <f t="shared" ref="BA50" si="85">IF(COUNTA(P50:AW50)=0,"",(COUNTIFS(P50:AW50,"=e"))/(COUNTA(P50:AW50)))</f>
        <v/>
      </c>
      <c r="BB50" s="176" t="str">
        <f t="shared" ref="BB50" si="86">IF(COUNTA(P50:AW50)=0,"",(COUNTIFS(P50:AW50,"=b"))/(COUNTA(P50:AW50)))</f>
        <v/>
      </c>
      <c r="BC50" s="14"/>
      <c r="BD50" s="14"/>
      <c r="BE50" s="14"/>
      <c r="BF50" s="14"/>
      <c r="BG50" s="14"/>
      <c r="BH50" s="14"/>
      <c r="BI50" s="14"/>
      <c r="BJ50" s="14"/>
    </row>
    <row r="51" spans="1:62" s="12" customFormat="1" ht="19.350000000000001" customHeight="1" thickBot="1" x14ac:dyDescent="0.3">
      <c r="A51" s="95"/>
      <c r="B51" s="96"/>
      <c r="C51" s="323"/>
      <c r="D51" s="67" t="s">
        <v>18</v>
      </c>
      <c r="E51" s="208"/>
      <c r="F51" s="208"/>
      <c r="G51" s="208"/>
      <c r="H51" s="208"/>
      <c r="I51" s="208"/>
      <c r="J51" s="208"/>
      <c r="K51" s="208"/>
      <c r="L51" s="208"/>
      <c r="M51" s="208"/>
      <c r="N51" s="262"/>
      <c r="O51" s="262"/>
      <c r="P51" s="92"/>
      <c r="Q51" s="71"/>
      <c r="R51" s="71"/>
      <c r="S51" s="71"/>
      <c r="T51" s="71"/>
      <c r="U51" s="71"/>
      <c r="V51" s="71"/>
      <c r="W51" s="71"/>
      <c r="X51" s="71"/>
      <c r="Y51" s="71"/>
      <c r="Z51" s="71"/>
      <c r="AA51" s="71"/>
      <c r="AB51" s="71"/>
      <c r="AC51" s="71"/>
      <c r="AD51" s="71"/>
      <c r="AE51" s="71"/>
      <c r="AF51" s="71"/>
      <c r="AG51" s="71"/>
      <c r="AH51" s="71"/>
      <c r="AI51" s="71"/>
      <c r="AJ51" s="71"/>
      <c r="AK51" s="71"/>
      <c r="AL51" s="71"/>
      <c r="AM51" s="71"/>
      <c r="AN51" s="71"/>
      <c r="AO51" s="71"/>
      <c r="AP51" s="71"/>
      <c r="AQ51" s="71"/>
      <c r="AR51" s="71"/>
      <c r="AS51" s="71"/>
      <c r="AT51" s="71"/>
      <c r="AU51" s="71"/>
      <c r="AV51" s="71"/>
      <c r="AW51" s="213"/>
      <c r="AX51" s="162"/>
      <c r="AY51" s="74"/>
      <c r="AZ51" s="74"/>
      <c r="BA51" s="74"/>
      <c r="BB51" s="75"/>
      <c r="BC51" s="14"/>
      <c r="BD51" s="14"/>
      <c r="BE51" s="14"/>
      <c r="BF51" s="14"/>
      <c r="BG51" s="14"/>
      <c r="BH51" s="14"/>
      <c r="BI51" s="14"/>
      <c r="BJ51" s="14"/>
    </row>
    <row r="52" spans="1:62" s="12" customFormat="1" ht="25.5" customHeight="1" thickBot="1" x14ac:dyDescent="0.3">
      <c r="A52" s="95"/>
      <c r="B52" s="96"/>
      <c r="C52" s="323"/>
      <c r="D52" s="210">
        <v>1</v>
      </c>
      <c r="E52" s="429" t="s">
        <v>375</v>
      </c>
      <c r="F52" s="430"/>
      <c r="G52" s="430"/>
      <c r="H52" s="430"/>
      <c r="I52" s="430"/>
      <c r="J52" s="430"/>
      <c r="K52" s="430"/>
      <c r="L52" s="430"/>
      <c r="M52" s="430"/>
      <c r="N52" s="430"/>
      <c r="O52" s="430"/>
      <c r="P52" s="28" t="s">
        <v>32</v>
      </c>
      <c r="Q52" s="19" t="s">
        <v>30</v>
      </c>
      <c r="R52" s="19" t="s">
        <v>33</v>
      </c>
      <c r="S52" s="19" t="s">
        <v>31</v>
      </c>
      <c r="T52" s="19" t="s">
        <v>34</v>
      </c>
      <c r="U52" s="19" t="s">
        <v>32</v>
      </c>
      <c r="V52" s="19" t="s">
        <v>34</v>
      </c>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20"/>
      <c r="AX52" s="156">
        <f t="shared" ref="AX52" si="87">IF(COUNTA(P52:AW52)=0,"",(COUNTIFS(P52:AW52,"=n"))/(COUNTA(P52:AW52)))</f>
        <v>0.14285714285714285</v>
      </c>
      <c r="AY52" s="9">
        <f t="shared" ref="AY52" si="88">IF(COUNTA(P52:AW52)=0,"",(COUNTIFS(P52:AW52,"=a"))/(COUNTA(P52:AW52)))</f>
        <v>0.14285714285714285</v>
      </c>
      <c r="AZ52" s="9">
        <f t="shared" ref="AZ52" si="89">IF(COUNTA(P52:AW52)=0,"",(COUNTIFS(P52:AW52,"=c"))/(COUNTA(P52:AW52)))</f>
        <v>0.14285714285714285</v>
      </c>
      <c r="BA52" s="9">
        <f t="shared" ref="BA52" si="90">IF(COUNTA(P52:AW52)=0,"",(COUNTIFS(P52:AW52,"=e"))/(COUNTA(P52:AW52)))</f>
        <v>0.2857142857142857</v>
      </c>
      <c r="BB52" s="37">
        <f t="shared" ref="BB52" si="91">IF(COUNTA(P52:AW52)=0,"",(COUNTIFS(P52:AW52,"=b"))/(COUNTA(P52:AW52)))</f>
        <v>0.2857142857142857</v>
      </c>
      <c r="BC52" s="14"/>
      <c r="BD52" s="14"/>
      <c r="BE52" s="14"/>
      <c r="BF52" s="14"/>
      <c r="BG52" s="14"/>
      <c r="BH52" s="14"/>
      <c r="BI52" s="14"/>
      <c r="BJ52" s="14"/>
    </row>
    <row r="53" spans="1:62" s="12" customFormat="1" ht="15.75" thickBot="1" x14ac:dyDescent="0.3">
      <c r="A53" s="95"/>
      <c r="B53" s="96"/>
      <c r="C53" s="323"/>
      <c r="D53" s="67" t="s">
        <v>19</v>
      </c>
      <c r="E53" s="208"/>
      <c r="F53" s="208"/>
      <c r="G53" s="208"/>
      <c r="H53" s="208"/>
      <c r="I53" s="208"/>
      <c r="J53" s="208"/>
      <c r="K53" s="208"/>
      <c r="L53" s="208"/>
      <c r="M53" s="208"/>
      <c r="N53" s="262"/>
      <c r="O53" s="262"/>
      <c r="P53" s="92"/>
      <c r="Q53" s="71"/>
      <c r="R53" s="71"/>
      <c r="S53" s="71"/>
      <c r="T53" s="71"/>
      <c r="U53" s="71"/>
      <c r="V53" s="71"/>
      <c r="W53" s="71"/>
      <c r="X53" s="71"/>
      <c r="Y53" s="71"/>
      <c r="Z53" s="71"/>
      <c r="AA53" s="71"/>
      <c r="AB53" s="71"/>
      <c r="AC53" s="71"/>
      <c r="AD53" s="71"/>
      <c r="AE53" s="71"/>
      <c r="AF53" s="71"/>
      <c r="AG53" s="71"/>
      <c r="AH53" s="71"/>
      <c r="AI53" s="71"/>
      <c r="AJ53" s="71"/>
      <c r="AK53" s="71"/>
      <c r="AL53" s="71"/>
      <c r="AM53" s="71"/>
      <c r="AN53" s="71"/>
      <c r="AO53" s="71"/>
      <c r="AP53" s="71"/>
      <c r="AQ53" s="71"/>
      <c r="AR53" s="71"/>
      <c r="AS53" s="71"/>
      <c r="AT53" s="71"/>
      <c r="AU53" s="71"/>
      <c r="AV53" s="71"/>
      <c r="AW53" s="213"/>
      <c r="AX53" s="162"/>
      <c r="AY53" s="74"/>
      <c r="AZ53" s="74"/>
      <c r="BA53" s="74"/>
      <c r="BB53" s="75"/>
      <c r="BC53" s="14"/>
      <c r="BD53" s="14"/>
      <c r="BE53" s="14"/>
      <c r="BF53" s="14"/>
      <c r="BG53" s="14"/>
      <c r="BH53" s="14"/>
      <c r="BI53" s="14"/>
      <c r="BJ53" s="14"/>
    </row>
    <row r="54" spans="1:62" s="12" customFormat="1" ht="15" customHeight="1" thickBot="1" x14ac:dyDescent="0.3">
      <c r="A54" s="95"/>
      <c r="B54" s="96"/>
      <c r="C54" s="323"/>
      <c r="D54" s="292"/>
      <c r="E54" s="314" t="s">
        <v>310</v>
      </c>
      <c r="F54" s="314"/>
      <c r="G54" s="314"/>
      <c r="H54" s="314"/>
      <c r="I54" s="314"/>
      <c r="J54" s="314"/>
      <c r="K54" s="314"/>
      <c r="L54" s="314"/>
      <c r="M54" s="314"/>
      <c r="N54" s="314"/>
      <c r="O54" s="315"/>
      <c r="P54" s="286"/>
      <c r="Q54" s="287"/>
      <c r="R54" s="287"/>
      <c r="S54" s="287"/>
      <c r="T54" s="287"/>
      <c r="U54" s="287"/>
      <c r="V54" s="287"/>
      <c r="W54" s="287"/>
      <c r="X54" s="287"/>
      <c r="Y54" s="287"/>
      <c r="Z54" s="287"/>
      <c r="AA54" s="287"/>
      <c r="AB54" s="287"/>
      <c r="AC54" s="287"/>
      <c r="AD54" s="287"/>
      <c r="AE54" s="287"/>
      <c r="AF54" s="287"/>
      <c r="AG54" s="287"/>
      <c r="AH54" s="287"/>
      <c r="AI54" s="287"/>
      <c r="AJ54" s="287"/>
      <c r="AK54" s="287"/>
      <c r="AL54" s="287"/>
      <c r="AM54" s="287"/>
      <c r="AN54" s="287"/>
      <c r="AO54" s="287"/>
      <c r="AP54" s="287"/>
      <c r="AQ54" s="287"/>
      <c r="AR54" s="287"/>
      <c r="AS54" s="287"/>
      <c r="AT54" s="287"/>
      <c r="AU54" s="287"/>
      <c r="AV54" s="287"/>
      <c r="AW54" s="288"/>
      <c r="AX54" s="174" t="str">
        <f t="shared" ref="AX54" si="92">IF(COUNTA(P54:AW54)=0,"",(COUNTIFS(P54:AW54,"=n"))/(COUNTA(P54:AW54)))</f>
        <v/>
      </c>
      <c r="AY54" s="175" t="str">
        <f t="shared" ref="AY54" si="93">IF(COUNTA(P54:AW54)=0,"",(COUNTIFS(P54:AW54,"=a"))/(COUNTA(P54:AW54)))</f>
        <v/>
      </c>
      <c r="AZ54" s="175" t="str">
        <f t="shared" ref="AZ54" si="94">IF(COUNTA(P54:AW54)=0,"",(COUNTIFS(P54:AW54,"=c"))/(COUNTA(P54:AW54)))</f>
        <v/>
      </c>
      <c r="BA54" s="175" t="str">
        <f t="shared" ref="BA54" si="95">IF(COUNTA(P54:AW54)=0,"",(COUNTIFS(P54:AW54,"=e"))/(COUNTA(P54:AW54)))</f>
        <v/>
      </c>
      <c r="BB54" s="176" t="str">
        <f t="shared" ref="BB54" si="96">IF(COUNTA(P54:AW54)=0,"",(COUNTIFS(P54:AW54,"=b"))/(COUNTA(P54:AW54)))</f>
        <v/>
      </c>
      <c r="BC54" s="14"/>
      <c r="BD54" s="14"/>
      <c r="BE54" s="14"/>
      <c r="BF54" s="14"/>
      <c r="BG54" s="14"/>
      <c r="BH54" s="14"/>
      <c r="BI54" s="14"/>
      <c r="BJ54" s="14"/>
    </row>
    <row r="55" spans="1:62" s="12" customFormat="1" ht="15.75" thickBot="1" x14ac:dyDescent="0.3">
      <c r="A55" s="95"/>
      <c r="B55" s="96"/>
      <c r="C55" s="323"/>
      <c r="D55" s="67" t="s">
        <v>20</v>
      </c>
      <c r="E55" s="208"/>
      <c r="F55" s="208"/>
      <c r="G55" s="208"/>
      <c r="H55" s="208"/>
      <c r="I55" s="208"/>
      <c r="J55" s="208"/>
      <c r="K55" s="208"/>
      <c r="L55" s="208"/>
      <c r="M55" s="208"/>
      <c r="N55" s="262"/>
      <c r="O55" s="262"/>
      <c r="P55" s="92"/>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213"/>
      <c r="AX55" s="162" t="str">
        <f t="shared" ref="AX55:AX65" si="97">IF(COUNTA(P55:AW55)=0,"",(COUNTIFS(P55:AW55,"=n"))/(COUNTA(P55:AW55)))</f>
        <v/>
      </c>
      <c r="AY55" s="74" t="str">
        <f t="shared" ref="AY55:AY65" si="98">IF(COUNTA(P55:AW55)=0,"",(COUNTIFS(P55:AW55,"=a"))/(COUNTA(P55:AW55)))</f>
        <v/>
      </c>
      <c r="AZ55" s="74" t="str">
        <f t="shared" ref="AZ55:AZ65" si="99">IF(COUNTA(P55:AW55)=0,"",(COUNTIFS(P55:AW55,"=c"))/(COUNTA(P55:AW55)))</f>
        <v/>
      </c>
      <c r="BA55" s="74" t="str">
        <f t="shared" ref="BA55:BA65" si="100">IF(COUNTA(P55:AW55)=0,"",(COUNTIFS(P55:AW55,"=e"))/(COUNTA(P55:AW55)))</f>
        <v/>
      </c>
      <c r="BB55" s="75" t="str">
        <f t="shared" ref="BB55:BB65" si="101">IF(COUNTA(P55:AW55)=0,"",(COUNTIFS(P55:AW55,"=b"))/(COUNTA(P55:AW55)))</f>
        <v/>
      </c>
      <c r="BC55" s="14"/>
      <c r="BD55" s="14"/>
      <c r="BE55" s="14"/>
      <c r="BF55" s="14"/>
      <c r="BG55" s="14"/>
      <c r="BH55" s="14"/>
      <c r="BI55" s="14"/>
      <c r="BJ55" s="14"/>
    </row>
    <row r="56" spans="1:62" s="12" customFormat="1" ht="15" customHeight="1" thickBot="1" x14ac:dyDescent="0.3">
      <c r="A56" s="95"/>
      <c r="B56" s="96"/>
      <c r="C56" s="323"/>
      <c r="D56" s="292"/>
      <c r="E56" s="314" t="s">
        <v>310</v>
      </c>
      <c r="F56" s="314"/>
      <c r="G56" s="314"/>
      <c r="H56" s="314"/>
      <c r="I56" s="314"/>
      <c r="J56" s="314"/>
      <c r="K56" s="314"/>
      <c r="L56" s="314"/>
      <c r="M56" s="314"/>
      <c r="N56" s="314"/>
      <c r="O56" s="315"/>
      <c r="P56" s="286"/>
      <c r="Q56" s="287"/>
      <c r="R56" s="287"/>
      <c r="S56" s="287"/>
      <c r="T56" s="287"/>
      <c r="U56" s="287"/>
      <c r="V56" s="287"/>
      <c r="W56" s="287"/>
      <c r="X56" s="287"/>
      <c r="Y56" s="287"/>
      <c r="Z56" s="287"/>
      <c r="AA56" s="287"/>
      <c r="AB56" s="287"/>
      <c r="AC56" s="287"/>
      <c r="AD56" s="287"/>
      <c r="AE56" s="287"/>
      <c r="AF56" s="287"/>
      <c r="AG56" s="287"/>
      <c r="AH56" s="287"/>
      <c r="AI56" s="287"/>
      <c r="AJ56" s="287"/>
      <c r="AK56" s="287"/>
      <c r="AL56" s="287"/>
      <c r="AM56" s="287"/>
      <c r="AN56" s="287"/>
      <c r="AO56" s="287"/>
      <c r="AP56" s="287"/>
      <c r="AQ56" s="287"/>
      <c r="AR56" s="287"/>
      <c r="AS56" s="287"/>
      <c r="AT56" s="287"/>
      <c r="AU56" s="287"/>
      <c r="AV56" s="287"/>
      <c r="AW56" s="288"/>
      <c r="AX56" s="174" t="str">
        <f t="shared" si="97"/>
        <v/>
      </c>
      <c r="AY56" s="175" t="str">
        <f t="shared" si="98"/>
        <v/>
      </c>
      <c r="AZ56" s="175" t="str">
        <f t="shared" si="99"/>
        <v/>
      </c>
      <c r="BA56" s="175" t="str">
        <f t="shared" si="100"/>
        <v/>
      </c>
      <c r="BB56" s="176" t="str">
        <f t="shared" si="101"/>
        <v/>
      </c>
      <c r="BC56" s="14"/>
      <c r="BD56" s="14"/>
      <c r="BE56" s="14"/>
      <c r="BF56" s="14"/>
      <c r="BG56" s="14"/>
      <c r="BH56" s="14"/>
      <c r="BI56" s="14"/>
      <c r="BJ56" s="14"/>
    </row>
    <row r="57" spans="1:62" s="12" customFormat="1" ht="15.75" thickBot="1" x14ac:dyDescent="0.3">
      <c r="A57" s="95"/>
      <c r="B57" s="96"/>
      <c r="C57" s="323"/>
      <c r="D57" s="67" t="s">
        <v>21</v>
      </c>
      <c r="E57" s="208"/>
      <c r="F57" s="208"/>
      <c r="G57" s="208"/>
      <c r="H57" s="208"/>
      <c r="I57" s="208"/>
      <c r="J57" s="208"/>
      <c r="K57" s="208"/>
      <c r="L57" s="208"/>
      <c r="M57" s="208"/>
      <c r="N57" s="262"/>
      <c r="O57" s="262"/>
      <c r="P57" s="92"/>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213"/>
      <c r="AX57" s="162" t="str">
        <f t="shared" si="97"/>
        <v/>
      </c>
      <c r="AY57" s="74" t="str">
        <f t="shared" si="98"/>
        <v/>
      </c>
      <c r="AZ57" s="74" t="str">
        <f t="shared" si="99"/>
        <v/>
      </c>
      <c r="BA57" s="74" t="str">
        <f t="shared" si="100"/>
        <v/>
      </c>
      <c r="BB57" s="75" t="str">
        <f t="shared" si="101"/>
        <v/>
      </c>
      <c r="BC57" s="14"/>
      <c r="BD57" s="14"/>
      <c r="BE57" s="14"/>
      <c r="BF57" s="14"/>
      <c r="BG57" s="14"/>
      <c r="BH57" s="14"/>
      <c r="BI57" s="14"/>
      <c r="BJ57" s="14"/>
    </row>
    <row r="58" spans="1:62" s="12" customFormat="1" ht="15" customHeight="1" thickBot="1" x14ac:dyDescent="0.3">
      <c r="A58" s="95"/>
      <c r="B58" s="96"/>
      <c r="C58" s="323"/>
      <c r="D58" s="292"/>
      <c r="E58" s="314" t="s">
        <v>310</v>
      </c>
      <c r="F58" s="314"/>
      <c r="G58" s="314"/>
      <c r="H58" s="314"/>
      <c r="I58" s="314"/>
      <c r="J58" s="314"/>
      <c r="K58" s="314"/>
      <c r="L58" s="314"/>
      <c r="M58" s="314"/>
      <c r="N58" s="314"/>
      <c r="O58" s="315"/>
      <c r="P58" s="286"/>
      <c r="Q58" s="287"/>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287"/>
      <c r="AQ58" s="287"/>
      <c r="AR58" s="287"/>
      <c r="AS58" s="287"/>
      <c r="AT58" s="287"/>
      <c r="AU58" s="287"/>
      <c r="AV58" s="287"/>
      <c r="AW58" s="288"/>
      <c r="AX58" s="174" t="str">
        <f t="shared" si="97"/>
        <v/>
      </c>
      <c r="AY58" s="175" t="str">
        <f t="shared" si="98"/>
        <v/>
      </c>
      <c r="AZ58" s="175" t="str">
        <f t="shared" si="99"/>
        <v/>
      </c>
      <c r="BA58" s="175" t="str">
        <f t="shared" si="100"/>
        <v/>
      </c>
      <c r="BB58" s="176" t="str">
        <f t="shared" si="101"/>
        <v/>
      </c>
      <c r="BC58" s="14"/>
      <c r="BD58" s="14"/>
      <c r="BE58" s="14"/>
      <c r="BF58" s="14"/>
      <c r="BG58" s="14"/>
      <c r="BH58" s="14"/>
      <c r="BI58" s="14"/>
      <c r="BJ58" s="14"/>
    </row>
    <row r="59" spans="1:62" s="12" customFormat="1" ht="15.75" thickBot="1" x14ac:dyDescent="0.3">
      <c r="A59" s="95"/>
      <c r="B59" s="96"/>
      <c r="C59" s="323"/>
      <c r="D59" s="67" t="s">
        <v>22</v>
      </c>
      <c r="E59" s="208"/>
      <c r="F59" s="208"/>
      <c r="G59" s="208"/>
      <c r="H59" s="208"/>
      <c r="I59" s="208"/>
      <c r="J59" s="208"/>
      <c r="K59" s="208"/>
      <c r="L59" s="208"/>
      <c r="M59" s="208"/>
      <c r="N59" s="262"/>
      <c r="O59" s="262"/>
      <c r="P59" s="92"/>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213"/>
      <c r="AX59" s="162" t="str">
        <f t="shared" si="97"/>
        <v/>
      </c>
      <c r="AY59" s="74" t="str">
        <f t="shared" si="98"/>
        <v/>
      </c>
      <c r="AZ59" s="74" t="str">
        <f t="shared" si="99"/>
        <v/>
      </c>
      <c r="BA59" s="74" t="str">
        <f t="shared" si="100"/>
        <v/>
      </c>
      <c r="BB59" s="75" t="str">
        <f t="shared" si="101"/>
        <v/>
      </c>
      <c r="BC59" s="14"/>
      <c r="BD59" s="14"/>
      <c r="BE59" s="14"/>
      <c r="BF59" s="14"/>
      <c r="BG59" s="14"/>
      <c r="BH59" s="14"/>
      <c r="BI59" s="14"/>
      <c r="BJ59" s="14"/>
    </row>
    <row r="60" spans="1:62" s="12" customFormat="1" ht="15" customHeight="1" thickBot="1" x14ac:dyDescent="0.3">
      <c r="A60" s="95"/>
      <c r="B60" s="96"/>
      <c r="C60" s="323"/>
      <c r="D60" s="210">
        <v>1</v>
      </c>
      <c r="E60" s="404" t="s">
        <v>144</v>
      </c>
      <c r="F60" s="404"/>
      <c r="G60" s="404"/>
      <c r="H60" s="404"/>
      <c r="I60" s="404"/>
      <c r="J60" s="404"/>
      <c r="K60" s="404"/>
      <c r="L60" s="404"/>
      <c r="M60" s="404"/>
      <c r="N60" s="404"/>
      <c r="O60" s="404"/>
      <c r="P60" s="28" t="s">
        <v>32</v>
      </c>
      <c r="Q60" s="19" t="s">
        <v>30</v>
      </c>
      <c r="R60" s="19" t="s">
        <v>33</v>
      </c>
      <c r="S60" s="19" t="s">
        <v>31</v>
      </c>
      <c r="T60" s="19" t="s">
        <v>34</v>
      </c>
      <c r="U60" s="19" t="s">
        <v>32</v>
      </c>
      <c r="V60" s="19" t="s">
        <v>34</v>
      </c>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20"/>
      <c r="AX60" s="156">
        <f t="shared" si="97"/>
        <v>0.14285714285714285</v>
      </c>
      <c r="AY60" s="9">
        <f t="shared" si="98"/>
        <v>0.14285714285714285</v>
      </c>
      <c r="AZ60" s="9">
        <f t="shared" si="99"/>
        <v>0.14285714285714285</v>
      </c>
      <c r="BA60" s="9">
        <f t="shared" si="100"/>
        <v>0.2857142857142857</v>
      </c>
      <c r="BB60" s="37">
        <f t="shared" si="101"/>
        <v>0.2857142857142857</v>
      </c>
      <c r="BC60" s="14"/>
      <c r="BD60" s="14"/>
      <c r="BE60" s="14"/>
      <c r="BF60" s="14"/>
      <c r="BG60" s="14"/>
      <c r="BH60" s="14"/>
      <c r="BI60" s="14"/>
      <c r="BJ60" s="14"/>
    </row>
    <row r="61" spans="1:62" s="12" customFormat="1" ht="15.75" thickBot="1" x14ac:dyDescent="0.3">
      <c r="A61" s="95"/>
      <c r="B61" s="96"/>
      <c r="C61" s="323"/>
      <c r="D61" s="67" t="s">
        <v>23</v>
      </c>
      <c r="E61" s="208"/>
      <c r="F61" s="208"/>
      <c r="G61" s="208"/>
      <c r="H61" s="208"/>
      <c r="I61" s="208"/>
      <c r="J61" s="208"/>
      <c r="K61" s="208"/>
      <c r="L61" s="208"/>
      <c r="M61" s="208"/>
      <c r="N61" s="262"/>
      <c r="O61" s="262"/>
      <c r="P61" s="92"/>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213"/>
      <c r="AX61" s="162" t="str">
        <f t="shared" si="97"/>
        <v/>
      </c>
      <c r="AY61" s="74" t="str">
        <f t="shared" si="98"/>
        <v/>
      </c>
      <c r="AZ61" s="74" t="str">
        <f t="shared" si="99"/>
        <v/>
      </c>
      <c r="BA61" s="74" t="str">
        <f t="shared" si="100"/>
        <v/>
      </c>
      <c r="BB61" s="75" t="str">
        <f t="shared" si="101"/>
        <v/>
      </c>
      <c r="BC61" s="14"/>
      <c r="BD61" s="14"/>
      <c r="BE61" s="14"/>
      <c r="BF61" s="14"/>
      <c r="BG61" s="14"/>
      <c r="BH61" s="14"/>
      <c r="BI61" s="14"/>
      <c r="BJ61" s="14"/>
    </row>
    <row r="62" spans="1:62" s="12" customFormat="1" ht="15" customHeight="1" thickBot="1" x14ac:dyDescent="0.3">
      <c r="A62" s="95"/>
      <c r="B62" s="96"/>
      <c r="C62" s="323"/>
      <c r="D62" s="292"/>
      <c r="E62" s="314" t="s">
        <v>310</v>
      </c>
      <c r="F62" s="314"/>
      <c r="G62" s="314"/>
      <c r="H62" s="314"/>
      <c r="I62" s="314"/>
      <c r="J62" s="314"/>
      <c r="K62" s="314"/>
      <c r="L62" s="314"/>
      <c r="M62" s="314"/>
      <c r="N62" s="314"/>
      <c r="O62" s="315"/>
      <c r="P62" s="286"/>
      <c r="Q62" s="287"/>
      <c r="R62" s="287"/>
      <c r="S62" s="287"/>
      <c r="T62" s="287"/>
      <c r="U62" s="287"/>
      <c r="V62" s="287"/>
      <c r="W62" s="287"/>
      <c r="X62" s="287"/>
      <c r="Y62" s="287"/>
      <c r="Z62" s="287"/>
      <c r="AA62" s="287"/>
      <c r="AB62" s="287"/>
      <c r="AC62" s="287"/>
      <c r="AD62" s="287"/>
      <c r="AE62" s="287"/>
      <c r="AF62" s="287"/>
      <c r="AG62" s="287"/>
      <c r="AH62" s="287"/>
      <c r="AI62" s="287"/>
      <c r="AJ62" s="287"/>
      <c r="AK62" s="287"/>
      <c r="AL62" s="287"/>
      <c r="AM62" s="287"/>
      <c r="AN62" s="287"/>
      <c r="AO62" s="287"/>
      <c r="AP62" s="287"/>
      <c r="AQ62" s="287"/>
      <c r="AR62" s="287"/>
      <c r="AS62" s="287"/>
      <c r="AT62" s="287"/>
      <c r="AU62" s="287"/>
      <c r="AV62" s="287"/>
      <c r="AW62" s="288"/>
      <c r="AX62" s="174" t="str">
        <f t="shared" si="97"/>
        <v/>
      </c>
      <c r="AY62" s="175" t="str">
        <f t="shared" si="98"/>
        <v/>
      </c>
      <c r="AZ62" s="175" t="str">
        <f t="shared" si="99"/>
        <v/>
      </c>
      <c r="BA62" s="175" t="str">
        <f t="shared" si="100"/>
        <v/>
      </c>
      <c r="BB62" s="176" t="str">
        <f t="shared" si="101"/>
        <v/>
      </c>
      <c r="BC62" s="14"/>
      <c r="BD62" s="14"/>
      <c r="BE62" s="14"/>
      <c r="BF62" s="14"/>
      <c r="BG62" s="14"/>
      <c r="BH62" s="14"/>
      <c r="BI62" s="14"/>
      <c r="BJ62" s="14"/>
    </row>
    <row r="63" spans="1:62" s="12" customFormat="1" ht="15.6" customHeight="1" thickBot="1" x14ac:dyDescent="0.3">
      <c r="A63" s="95"/>
      <c r="B63" s="96"/>
      <c r="C63" s="323"/>
      <c r="D63" s="67" t="s">
        <v>24</v>
      </c>
      <c r="E63" s="208"/>
      <c r="F63" s="208"/>
      <c r="G63" s="208"/>
      <c r="H63" s="208"/>
      <c r="I63" s="208"/>
      <c r="J63" s="208"/>
      <c r="K63" s="208"/>
      <c r="L63" s="208"/>
      <c r="M63" s="208"/>
      <c r="N63" s="262"/>
      <c r="O63" s="262"/>
      <c r="P63" s="92"/>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213"/>
      <c r="AX63" s="162" t="str">
        <f t="shared" si="97"/>
        <v/>
      </c>
      <c r="AY63" s="74" t="str">
        <f t="shared" si="98"/>
        <v/>
      </c>
      <c r="AZ63" s="74" t="str">
        <f t="shared" si="99"/>
        <v/>
      </c>
      <c r="BA63" s="74" t="str">
        <f t="shared" si="100"/>
        <v/>
      </c>
      <c r="BB63" s="75" t="str">
        <f t="shared" si="101"/>
        <v/>
      </c>
      <c r="BC63" s="14"/>
      <c r="BD63" s="14"/>
      <c r="BE63" s="14"/>
      <c r="BF63" s="14"/>
      <c r="BG63" s="14"/>
      <c r="BH63" s="14"/>
      <c r="BI63" s="14"/>
      <c r="BJ63" s="14"/>
    </row>
    <row r="64" spans="1:62" s="12" customFormat="1" ht="25.5" customHeight="1" thickBot="1" x14ac:dyDescent="0.3">
      <c r="A64" s="95"/>
      <c r="B64" s="96"/>
      <c r="C64" s="323"/>
      <c r="D64" s="210">
        <v>1</v>
      </c>
      <c r="E64" s="317" t="s">
        <v>145</v>
      </c>
      <c r="F64" s="317"/>
      <c r="G64" s="317"/>
      <c r="H64" s="317"/>
      <c r="I64" s="317"/>
      <c r="J64" s="317"/>
      <c r="K64" s="317"/>
      <c r="L64" s="317"/>
      <c r="M64" s="317"/>
      <c r="N64" s="317"/>
      <c r="O64" s="317"/>
      <c r="P64" s="28" t="s">
        <v>32</v>
      </c>
      <c r="Q64" s="19" t="s">
        <v>30</v>
      </c>
      <c r="R64" s="19" t="s">
        <v>33</v>
      </c>
      <c r="S64" s="19" t="s">
        <v>31</v>
      </c>
      <c r="T64" s="19" t="s">
        <v>34</v>
      </c>
      <c r="U64" s="19" t="s">
        <v>32</v>
      </c>
      <c r="V64" s="19" t="s">
        <v>34</v>
      </c>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20"/>
      <c r="AX64" s="156">
        <f t="shared" si="97"/>
        <v>0.14285714285714285</v>
      </c>
      <c r="AY64" s="9">
        <f t="shared" si="98"/>
        <v>0.14285714285714285</v>
      </c>
      <c r="AZ64" s="9">
        <f t="shared" si="99"/>
        <v>0.14285714285714285</v>
      </c>
      <c r="BA64" s="9">
        <f t="shared" si="100"/>
        <v>0.2857142857142857</v>
      </c>
      <c r="BB64" s="37">
        <f t="shared" si="101"/>
        <v>0.2857142857142857</v>
      </c>
      <c r="BC64" s="14"/>
      <c r="BD64" s="14"/>
      <c r="BE64" s="14"/>
      <c r="BF64" s="14"/>
      <c r="BG64" s="14"/>
      <c r="BH64" s="14"/>
      <c r="BI64" s="14"/>
      <c r="BJ64" s="14"/>
    </row>
    <row r="65" spans="1:62" s="12" customFormat="1" ht="15.6" customHeight="1" thickBot="1" x14ac:dyDescent="0.3">
      <c r="A65" s="95"/>
      <c r="B65" s="96"/>
      <c r="C65" s="323"/>
      <c r="D65" s="67"/>
      <c r="E65" s="208"/>
      <c r="F65" s="208"/>
      <c r="G65" s="208"/>
      <c r="H65" s="208"/>
      <c r="I65" s="208"/>
      <c r="J65" s="208"/>
      <c r="K65" s="208"/>
      <c r="L65" s="208"/>
      <c r="M65" s="208"/>
      <c r="N65" s="262"/>
      <c r="O65" s="262"/>
      <c r="P65" s="92"/>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213"/>
      <c r="AX65" s="162" t="str">
        <f t="shared" si="97"/>
        <v/>
      </c>
      <c r="AY65" s="74" t="str">
        <f t="shared" si="98"/>
        <v/>
      </c>
      <c r="AZ65" s="74" t="str">
        <f t="shared" si="99"/>
        <v/>
      </c>
      <c r="BA65" s="74" t="str">
        <f t="shared" si="100"/>
        <v/>
      </c>
      <c r="BB65" s="75" t="str">
        <f t="shared" si="101"/>
        <v/>
      </c>
      <c r="BC65" s="14"/>
      <c r="BD65" s="14"/>
      <c r="BE65" s="14"/>
      <c r="BF65" s="14"/>
      <c r="BG65" s="14"/>
      <c r="BH65" s="14"/>
      <c r="BI65" s="14"/>
      <c r="BJ65" s="14"/>
    </row>
    <row r="66" spans="1:62" s="12" customFormat="1" ht="30.6" customHeight="1" thickBot="1" x14ac:dyDescent="0.3">
      <c r="A66" s="97"/>
      <c r="B66" s="98"/>
      <c r="C66" s="324"/>
      <c r="D66" s="299" t="s">
        <v>49</v>
      </c>
      <c r="E66" s="299"/>
      <c r="F66" s="299"/>
      <c r="G66" s="299"/>
      <c r="H66" s="299"/>
      <c r="I66" s="299"/>
      <c r="J66" s="299"/>
      <c r="K66" s="299"/>
      <c r="L66" s="299"/>
      <c r="M66" s="299"/>
      <c r="N66" s="299"/>
      <c r="O66" s="299"/>
      <c r="P66" s="49">
        <f t="shared" ref="P66:AW66" si="102">(COUNTIFS(P4:P27,"=e")+COUNTIFS(P4:P27,"=b")+COUNTIFS(P29:P47,"=c")+COUNTIFS(P29:P47,"=e")+COUNTIFS(P29:P47,"=b")+COUNTIFS(P49:P65,"=a")+COUNTIFS(P49:P65,"=c")+COUNTIFS(P49:P65,"=e")+COUNTIFS(P49:P65,"=b" ))/(COUNTA(P4:P65)-2)</f>
        <v>1</v>
      </c>
      <c r="Q66" s="49">
        <f t="shared" si="102"/>
        <v>0</v>
      </c>
      <c r="R66" s="49">
        <f t="shared" si="102"/>
        <v>0.10714285714285714</v>
      </c>
      <c r="S66" s="49">
        <f t="shared" si="102"/>
        <v>0.4642857142857143</v>
      </c>
      <c r="T66" s="49">
        <f t="shared" si="102"/>
        <v>1</v>
      </c>
      <c r="U66" s="49">
        <f t="shared" si="102"/>
        <v>1</v>
      </c>
      <c r="V66" s="49">
        <f t="shared" si="102"/>
        <v>1</v>
      </c>
      <c r="W66" s="49" t="e">
        <f t="shared" si="102"/>
        <v>#DIV/0!</v>
      </c>
      <c r="X66" s="49" t="e">
        <f t="shared" si="102"/>
        <v>#DIV/0!</v>
      </c>
      <c r="Y66" s="49" t="e">
        <f t="shared" si="102"/>
        <v>#DIV/0!</v>
      </c>
      <c r="Z66" s="49" t="e">
        <f t="shared" si="102"/>
        <v>#DIV/0!</v>
      </c>
      <c r="AA66" s="49" t="e">
        <f t="shared" si="102"/>
        <v>#DIV/0!</v>
      </c>
      <c r="AB66" s="49" t="e">
        <f t="shared" si="102"/>
        <v>#DIV/0!</v>
      </c>
      <c r="AC66" s="49" t="e">
        <f t="shared" si="102"/>
        <v>#DIV/0!</v>
      </c>
      <c r="AD66" s="49" t="e">
        <f t="shared" si="102"/>
        <v>#DIV/0!</v>
      </c>
      <c r="AE66" s="49" t="e">
        <f t="shared" si="102"/>
        <v>#DIV/0!</v>
      </c>
      <c r="AF66" s="49" t="e">
        <f t="shared" si="102"/>
        <v>#DIV/0!</v>
      </c>
      <c r="AG66" s="49" t="e">
        <f t="shared" si="102"/>
        <v>#DIV/0!</v>
      </c>
      <c r="AH66" s="49" t="e">
        <f t="shared" si="102"/>
        <v>#DIV/0!</v>
      </c>
      <c r="AI66" s="49" t="e">
        <f t="shared" si="102"/>
        <v>#DIV/0!</v>
      </c>
      <c r="AJ66" s="49" t="e">
        <f t="shared" si="102"/>
        <v>#DIV/0!</v>
      </c>
      <c r="AK66" s="49" t="e">
        <f t="shared" si="102"/>
        <v>#DIV/0!</v>
      </c>
      <c r="AL66" s="49" t="e">
        <f t="shared" si="102"/>
        <v>#DIV/0!</v>
      </c>
      <c r="AM66" s="49" t="e">
        <f t="shared" si="102"/>
        <v>#DIV/0!</v>
      </c>
      <c r="AN66" s="49" t="e">
        <f t="shared" si="102"/>
        <v>#DIV/0!</v>
      </c>
      <c r="AO66" s="49" t="e">
        <f t="shared" si="102"/>
        <v>#DIV/0!</v>
      </c>
      <c r="AP66" s="49" t="e">
        <f t="shared" si="102"/>
        <v>#DIV/0!</v>
      </c>
      <c r="AQ66" s="49" t="e">
        <f t="shared" si="102"/>
        <v>#DIV/0!</v>
      </c>
      <c r="AR66" s="49" t="e">
        <f t="shared" si="102"/>
        <v>#DIV/0!</v>
      </c>
      <c r="AS66" s="49" t="e">
        <f t="shared" si="102"/>
        <v>#DIV/0!</v>
      </c>
      <c r="AT66" s="49" t="e">
        <f t="shared" si="102"/>
        <v>#DIV/0!</v>
      </c>
      <c r="AU66" s="49" t="e">
        <f t="shared" si="102"/>
        <v>#DIV/0!</v>
      </c>
      <c r="AV66" s="49" t="e">
        <f t="shared" si="102"/>
        <v>#DIV/0!</v>
      </c>
      <c r="AW66" s="49" t="e">
        <f t="shared" si="102"/>
        <v>#DIV/0!</v>
      </c>
      <c r="AX66" s="43"/>
      <c r="AY66" s="44"/>
      <c r="AZ66" s="44"/>
      <c r="BA66" s="44"/>
      <c r="BB66" s="45"/>
      <c r="BC66" s="14"/>
      <c r="BD66" s="14"/>
      <c r="BE66" s="14"/>
      <c r="BF66" s="14"/>
      <c r="BG66" s="14"/>
      <c r="BH66" s="14"/>
      <c r="BI66" s="14"/>
      <c r="BJ66" s="14"/>
    </row>
    <row r="67" spans="1:62" s="12" customFormat="1" ht="15.75" thickBot="1" x14ac:dyDescent="0.3">
      <c r="A67" s="99"/>
      <c r="B67" s="99"/>
      <c r="C67" s="100"/>
      <c r="D67" s="101"/>
      <c r="L67" s="10"/>
      <c r="M67" s="10"/>
      <c r="N67" s="10"/>
      <c r="O67" s="10"/>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3"/>
      <c r="AZ67" s="14"/>
      <c r="BA67" s="14"/>
      <c r="BB67" s="14"/>
      <c r="BC67" s="14"/>
      <c r="BD67" s="14"/>
      <c r="BE67" s="14"/>
      <c r="BF67" s="14"/>
      <c r="BG67" s="14"/>
      <c r="BH67" s="14"/>
      <c r="BI67" s="14"/>
      <c r="BJ67" s="14"/>
    </row>
    <row r="68" spans="1:62" s="12" customFormat="1" ht="19.5" thickBot="1" x14ac:dyDescent="0.35">
      <c r="A68" s="10"/>
      <c r="D68" s="101"/>
      <c r="L68" s="364" t="s">
        <v>59</v>
      </c>
      <c r="M68" s="365"/>
      <c r="N68" s="365"/>
      <c r="O68" s="365"/>
      <c r="P68" s="366" t="s">
        <v>60</v>
      </c>
      <c r="Q68" s="367"/>
      <c r="R68" s="367"/>
      <c r="S68" s="367"/>
      <c r="T68" s="367"/>
      <c r="U68" s="367"/>
      <c r="V68" s="367"/>
      <c r="W68" s="367"/>
      <c r="X68" s="367"/>
      <c r="Y68" s="367"/>
      <c r="Z68" s="367"/>
      <c r="AA68" s="367"/>
      <c r="AB68" s="367"/>
      <c r="AC68" s="367"/>
      <c r="AD68" s="367"/>
      <c r="AE68" s="367"/>
      <c r="AF68" s="367"/>
      <c r="AG68" s="367"/>
      <c r="AH68" s="367"/>
      <c r="AI68" s="367"/>
      <c r="AJ68" s="367"/>
      <c r="AK68" s="367"/>
      <c r="AL68" s="367"/>
      <c r="AM68" s="367"/>
      <c r="AN68" s="367"/>
      <c r="AO68" s="367"/>
      <c r="AP68" s="367"/>
      <c r="AQ68" s="367"/>
      <c r="AR68" s="367"/>
      <c r="AS68" s="367"/>
      <c r="AT68" s="367"/>
      <c r="AU68" s="367"/>
      <c r="AV68" s="367"/>
      <c r="AW68" s="368"/>
      <c r="AX68" s="13"/>
      <c r="AY68" s="13"/>
      <c r="AZ68" s="14"/>
      <c r="BA68" s="14"/>
      <c r="BB68" s="14"/>
      <c r="BC68" s="14"/>
      <c r="BD68" s="14"/>
      <c r="BE68" s="14"/>
      <c r="BF68" s="14"/>
      <c r="BG68" s="14"/>
      <c r="BH68" s="14"/>
      <c r="BI68" s="14"/>
      <c r="BJ68" s="14"/>
    </row>
    <row r="69" spans="1:62" s="12" customFormat="1" ht="15" customHeight="1" x14ac:dyDescent="0.25">
      <c r="A69" s="10"/>
      <c r="D69" s="101"/>
      <c r="L69" s="311" t="s">
        <v>56</v>
      </c>
      <c r="M69" s="312"/>
      <c r="N69" s="312"/>
      <c r="O69" s="313"/>
      <c r="P69" s="20">
        <f t="shared" ref="P69:AW69" si="103">COUNTIF(P4:P64,"N")</f>
        <v>0</v>
      </c>
      <c r="Q69" s="21">
        <f t="shared" si="103"/>
        <v>28</v>
      </c>
      <c r="R69" s="22">
        <f t="shared" si="103"/>
        <v>0</v>
      </c>
      <c r="S69" s="22">
        <f t="shared" si="103"/>
        <v>0</v>
      </c>
      <c r="T69" s="22">
        <f t="shared" si="103"/>
        <v>0</v>
      </c>
      <c r="U69" s="22">
        <f t="shared" si="103"/>
        <v>0</v>
      </c>
      <c r="V69" s="22">
        <f t="shared" si="103"/>
        <v>0</v>
      </c>
      <c r="W69" s="22">
        <f t="shared" si="103"/>
        <v>0</v>
      </c>
      <c r="X69" s="22">
        <f t="shared" si="103"/>
        <v>0</v>
      </c>
      <c r="Y69" s="22">
        <f t="shared" si="103"/>
        <v>0</v>
      </c>
      <c r="Z69" s="22">
        <f t="shared" si="103"/>
        <v>0</v>
      </c>
      <c r="AA69" s="22">
        <f t="shared" si="103"/>
        <v>0</v>
      </c>
      <c r="AB69" s="22">
        <f t="shared" si="103"/>
        <v>0</v>
      </c>
      <c r="AC69" s="22">
        <f t="shared" si="103"/>
        <v>0</v>
      </c>
      <c r="AD69" s="22">
        <f t="shared" si="103"/>
        <v>0</v>
      </c>
      <c r="AE69" s="22">
        <f t="shared" si="103"/>
        <v>0</v>
      </c>
      <c r="AF69" s="22">
        <f t="shared" si="103"/>
        <v>0</v>
      </c>
      <c r="AG69" s="22">
        <f t="shared" si="103"/>
        <v>0</v>
      </c>
      <c r="AH69" s="22">
        <f t="shared" si="103"/>
        <v>0</v>
      </c>
      <c r="AI69" s="22">
        <f t="shared" si="103"/>
        <v>0</v>
      </c>
      <c r="AJ69" s="22">
        <f t="shared" si="103"/>
        <v>0</v>
      </c>
      <c r="AK69" s="22">
        <f t="shared" si="103"/>
        <v>0</v>
      </c>
      <c r="AL69" s="22">
        <f t="shared" si="103"/>
        <v>0</v>
      </c>
      <c r="AM69" s="22">
        <f t="shared" si="103"/>
        <v>0</v>
      </c>
      <c r="AN69" s="22">
        <f t="shared" si="103"/>
        <v>0</v>
      </c>
      <c r="AO69" s="22">
        <f t="shared" si="103"/>
        <v>0</v>
      </c>
      <c r="AP69" s="22">
        <f t="shared" si="103"/>
        <v>0</v>
      </c>
      <c r="AQ69" s="22">
        <f t="shared" si="103"/>
        <v>0</v>
      </c>
      <c r="AR69" s="22">
        <f t="shared" si="103"/>
        <v>0</v>
      </c>
      <c r="AS69" s="22">
        <f t="shared" si="103"/>
        <v>0</v>
      </c>
      <c r="AT69" s="22">
        <f t="shared" si="103"/>
        <v>0</v>
      </c>
      <c r="AU69" s="22">
        <f t="shared" si="103"/>
        <v>0</v>
      </c>
      <c r="AV69" s="22">
        <f t="shared" si="103"/>
        <v>0</v>
      </c>
      <c r="AW69" s="23">
        <f t="shared" si="103"/>
        <v>0</v>
      </c>
      <c r="AX69" s="14"/>
      <c r="AY69" s="13"/>
      <c r="AZ69" s="14"/>
      <c r="BA69" s="14"/>
      <c r="BB69" s="14"/>
      <c r="BC69" s="14"/>
      <c r="BD69" s="14"/>
      <c r="BE69" s="14"/>
      <c r="BF69" s="14"/>
      <c r="BG69" s="14"/>
      <c r="BH69" s="14"/>
      <c r="BI69" s="14"/>
      <c r="BJ69" s="14"/>
    </row>
    <row r="70" spans="1:62" s="12" customFormat="1" ht="15" customHeight="1" x14ac:dyDescent="0.25">
      <c r="A70" s="10"/>
      <c r="D70" s="102"/>
      <c r="E70" s="10"/>
      <c r="F70" s="10"/>
      <c r="G70" s="10"/>
      <c r="H70" s="10"/>
      <c r="I70" s="10"/>
      <c r="J70" s="10"/>
      <c r="K70" s="10"/>
      <c r="L70" s="304" t="s">
        <v>36</v>
      </c>
      <c r="M70" s="305"/>
      <c r="N70" s="305"/>
      <c r="O70" s="306"/>
      <c r="P70" s="24">
        <f t="shared" ref="P70:AW70" si="104">COUNTIF(P4:P64,"A")</f>
        <v>0</v>
      </c>
      <c r="Q70" s="7">
        <f t="shared" si="104"/>
        <v>0</v>
      </c>
      <c r="R70" s="7">
        <f t="shared" si="104"/>
        <v>28</v>
      </c>
      <c r="S70" s="7">
        <f t="shared" si="104"/>
        <v>0</v>
      </c>
      <c r="T70" s="7">
        <f t="shared" si="104"/>
        <v>0</v>
      </c>
      <c r="U70" s="7">
        <f t="shared" si="104"/>
        <v>0</v>
      </c>
      <c r="V70" s="7">
        <f t="shared" si="104"/>
        <v>0</v>
      </c>
      <c r="W70" s="7">
        <f t="shared" si="104"/>
        <v>0</v>
      </c>
      <c r="X70" s="7">
        <f t="shared" si="104"/>
        <v>0</v>
      </c>
      <c r="Y70" s="7">
        <f t="shared" si="104"/>
        <v>0</v>
      </c>
      <c r="Z70" s="7">
        <f t="shared" si="104"/>
        <v>0</v>
      </c>
      <c r="AA70" s="7">
        <f t="shared" si="104"/>
        <v>0</v>
      </c>
      <c r="AB70" s="7">
        <f t="shared" si="104"/>
        <v>0</v>
      </c>
      <c r="AC70" s="7">
        <f t="shared" si="104"/>
        <v>0</v>
      </c>
      <c r="AD70" s="7">
        <f t="shared" si="104"/>
        <v>0</v>
      </c>
      <c r="AE70" s="7">
        <f t="shared" si="104"/>
        <v>0</v>
      </c>
      <c r="AF70" s="7">
        <f t="shared" si="104"/>
        <v>0</v>
      </c>
      <c r="AG70" s="7">
        <f t="shared" si="104"/>
        <v>0</v>
      </c>
      <c r="AH70" s="7">
        <f t="shared" si="104"/>
        <v>0</v>
      </c>
      <c r="AI70" s="7">
        <f t="shared" si="104"/>
        <v>0</v>
      </c>
      <c r="AJ70" s="7">
        <f t="shared" si="104"/>
        <v>0</v>
      </c>
      <c r="AK70" s="7">
        <f t="shared" si="104"/>
        <v>0</v>
      </c>
      <c r="AL70" s="7">
        <f t="shared" si="104"/>
        <v>0</v>
      </c>
      <c r="AM70" s="7">
        <f t="shared" si="104"/>
        <v>0</v>
      </c>
      <c r="AN70" s="7">
        <f t="shared" si="104"/>
        <v>0</v>
      </c>
      <c r="AO70" s="7">
        <f t="shared" si="104"/>
        <v>0</v>
      </c>
      <c r="AP70" s="7">
        <f t="shared" si="104"/>
        <v>0</v>
      </c>
      <c r="AQ70" s="7">
        <f t="shared" si="104"/>
        <v>0</v>
      </c>
      <c r="AR70" s="7">
        <f t="shared" si="104"/>
        <v>0</v>
      </c>
      <c r="AS70" s="7">
        <f t="shared" si="104"/>
        <v>0</v>
      </c>
      <c r="AT70" s="7">
        <f t="shared" si="104"/>
        <v>0</v>
      </c>
      <c r="AU70" s="7">
        <f t="shared" si="104"/>
        <v>0</v>
      </c>
      <c r="AV70" s="7">
        <f t="shared" si="104"/>
        <v>0</v>
      </c>
      <c r="AW70" s="8">
        <f t="shared" si="104"/>
        <v>0</v>
      </c>
      <c r="AX70" s="15"/>
      <c r="AY70" s="13"/>
      <c r="AZ70" s="14"/>
      <c r="BA70" s="14"/>
      <c r="BB70" s="14"/>
      <c r="BC70" s="14"/>
      <c r="BD70" s="14"/>
      <c r="BE70" s="14"/>
      <c r="BF70" s="14"/>
      <c r="BG70" s="14"/>
      <c r="BH70" s="14"/>
      <c r="BI70" s="14"/>
      <c r="BJ70" s="14"/>
    </row>
    <row r="71" spans="1:62" ht="15" customHeight="1" x14ac:dyDescent="0.25">
      <c r="A71" s="10"/>
      <c r="B71" s="10"/>
      <c r="C71" s="10"/>
      <c r="D71" s="102"/>
      <c r="E71" s="10"/>
      <c r="F71" s="10"/>
      <c r="G71" s="10"/>
      <c r="H71" s="10"/>
      <c r="I71" s="10"/>
      <c r="J71" s="10"/>
      <c r="K71" s="10"/>
      <c r="L71" s="307" t="s">
        <v>37</v>
      </c>
      <c r="M71" s="305"/>
      <c r="N71" s="305"/>
      <c r="O71" s="306"/>
      <c r="P71" s="24">
        <f t="shared" ref="P71:AW71" si="105">COUNTIF(P4:P64,"C")</f>
        <v>0</v>
      </c>
      <c r="Q71" s="7">
        <f t="shared" si="105"/>
        <v>0</v>
      </c>
      <c r="R71" s="7">
        <f t="shared" si="105"/>
        <v>0</v>
      </c>
      <c r="S71" s="7">
        <f t="shared" si="105"/>
        <v>28</v>
      </c>
      <c r="T71" s="7">
        <f t="shared" si="105"/>
        <v>0</v>
      </c>
      <c r="U71" s="7">
        <f t="shared" si="105"/>
        <v>0</v>
      </c>
      <c r="V71" s="7">
        <f t="shared" si="105"/>
        <v>0</v>
      </c>
      <c r="W71" s="7">
        <f t="shared" si="105"/>
        <v>0</v>
      </c>
      <c r="X71" s="7">
        <f t="shared" si="105"/>
        <v>0</v>
      </c>
      <c r="Y71" s="7">
        <f t="shared" si="105"/>
        <v>0</v>
      </c>
      <c r="Z71" s="7">
        <f t="shared" si="105"/>
        <v>0</v>
      </c>
      <c r="AA71" s="7">
        <f t="shared" si="105"/>
        <v>0</v>
      </c>
      <c r="AB71" s="7">
        <f t="shared" si="105"/>
        <v>0</v>
      </c>
      <c r="AC71" s="7">
        <f t="shared" si="105"/>
        <v>0</v>
      </c>
      <c r="AD71" s="7">
        <f t="shared" si="105"/>
        <v>0</v>
      </c>
      <c r="AE71" s="7">
        <f t="shared" si="105"/>
        <v>0</v>
      </c>
      <c r="AF71" s="7">
        <f t="shared" si="105"/>
        <v>0</v>
      </c>
      <c r="AG71" s="7">
        <f t="shared" si="105"/>
        <v>0</v>
      </c>
      <c r="AH71" s="7">
        <f t="shared" si="105"/>
        <v>0</v>
      </c>
      <c r="AI71" s="7">
        <f t="shared" si="105"/>
        <v>0</v>
      </c>
      <c r="AJ71" s="7">
        <f t="shared" si="105"/>
        <v>0</v>
      </c>
      <c r="AK71" s="7">
        <f t="shared" si="105"/>
        <v>0</v>
      </c>
      <c r="AL71" s="7">
        <f t="shared" si="105"/>
        <v>0</v>
      </c>
      <c r="AM71" s="7">
        <f t="shared" si="105"/>
        <v>0</v>
      </c>
      <c r="AN71" s="7">
        <f t="shared" si="105"/>
        <v>0</v>
      </c>
      <c r="AO71" s="7">
        <f t="shared" si="105"/>
        <v>0</v>
      </c>
      <c r="AP71" s="7">
        <f t="shared" si="105"/>
        <v>0</v>
      </c>
      <c r="AQ71" s="7">
        <f t="shared" si="105"/>
        <v>0</v>
      </c>
      <c r="AR71" s="7">
        <f t="shared" si="105"/>
        <v>0</v>
      </c>
      <c r="AS71" s="7">
        <f t="shared" si="105"/>
        <v>0</v>
      </c>
      <c r="AT71" s="7">
        <f t="shared" si="105"/>
        <v>0</v>
      </c>
      <c r="AU71" s="7">
        <f t="shared" si="105"/>
        <v>0</v>
      </c>
      <c r="AV71" s="7">
        <f t="shared" si="105"/>
        <v>0</v>
      </c>
      <c r="AW71" s="8">
        <f t="shared" si="105"/>
        <v>0</v>
      </c>
      <c r="AY71" s="13"/>
      <c r="AZ71" s="283"/>
      <c r="BA71" s="283"/>
      <c r="BB71" s="283"/>
      <c r="BC71" s="283"/>
      <c r="BD71" s="283"/>
      <c r="BE71" s="283"/>
      <c r="BF71" s="283"/>
      <c r="BG71" s="283"/>
      <c r="BH71" s="283"/>
      <c r="BI71" s="283"/>
      <c r="BJ71" s="283"/>
    </row>
    <row r="72" spans="1:62" ht="15" customHeight="1" x14ac:dyDescent="0.25">
      <c r="A72" s="10"/>
      <c r="B72" s="10"/>
      <c r="C72" s="10"/>
      <c r="D72" s="102"/>
      <c r="E72" s="10"/>
      <c r="F72" s="10"/>
      <c r="G72" s="10"/>
      <c r="H72" s="10"/>
      <c r="I72" s="10"/>
      <c r="J72" s="10"/>
      <c r="K72" s="10"/>
      <c r="L72" s="308" t="s">
        <v>308</v>
      </c>
      <c r="M72" s="305"/>
      <c r="N72" s="305"/>
      <c r="O72" s="306"/>
      <c r="P72" s="24">
        <f t="shared" ref="P72:AW72" si="106">COUNTIF(P4:P64,"E")</f>
        <v>0</v>
      </c>
      <c r="Q72" s="7">
        <f t="shared" si="106"/>
        <v>0</v>
      </c>
      <c r="R72" s="7">
        <f t="shared" si="106"/>
        <v>0</v>
      </c>
      <c r="S72" s="7">
        <f t="shared" si="106"/>
        <v>0</v>
      </c>
      <c r="T72" s="7">
        <f t="shared" si="106"/>
        <v>28</v>
      </c>
      <c r="U72" s="7">
        <f t="shared" si="106"/>
        <v>0</v>
      </c>
      <c r="V72" s="7">
        <f t="shared" si="106"/>
        <v>28</v>
      </c>
      <c r="W72" s="7">
        <f t="shared" si="106"/>
        <v>0</v>
      </c>
      <c r="X72" s="7">
        <f t="shared" si="106"/>
        <v>0</v>
      </c>
      <c r="Y72" s="7">
        <f t="shared" si="106"/>
        <v>0</v>
      </c>
      <c r="Z72" s="7">
        <f t="shared" si="106"/>
        <v>0</v>
      </c>
      <c r="AA72" s="7">
        <f t="shared" si="106"/>
        <v>0</v>
      </c>
      <c r="AB72" s="7">
        <f t="shared" si="106"/>
        <v>0</v>
      </c>
      <c r="AC72" s="7">
        <f t="shared" si="106"/>
        <v>0</v>
      </c>
      <c r="AD72" s="7">
        <f t="shared" si="106"/>
        <v>0</v>
      </c>
      <c r="AE72" s="7">
        <f t="shared" si="106"/>
        <v>0</v>
      </c>
      <c r="AF72" s="7">
        <f t="shared" si="106"/>
        <v>0</v>
      </c>
      <c r="AG72" s="7">
        <f t="shared" si="106"/>
        <v>0</v>
      </c>
      <c r="AH72" s="7">
        <f t="shared" si="106"/>
        <v>0</v>
      </c>
      <c r="AI72" s="7">
        <f t="shared" si="106"/>
        <v>0</v>
      </c>
      <c r="AJ72" s="7">
        <f t="shared" si="106"/>
        <v>0</v>
      </c>
      <c r="AK72" s="7">
        <f t="shared" si="106"/>
        <v>0</v>
      </c>
      <c r="AL72" s="7">
        <f t="shared" si="106"/>
        <v>0</v>
      </c>
      <c r="AM72" s="7">
        <f t="shared" si="106"/>
        <v>0</v>
      </c>
      <c r="AN72" s="7">
        <f t="shared" si="106"/>
        <v>0</v>
      </c>
      <c r="AO72" s="7">
        <f t="shared" si="106"/>
        <v>0</v>
      </c>
      <c r="AP72" s="7">
        <f t="shared" si="106"/>
        <v>0</v>
      </c>
      <c r="AQ72" s="7">
        <f t="shared" si="106"/>
        <v>0</v>
      </c>
      <c r="AR72" s="7">
        <f t="shared" si="106"/>
        <v>0</v>
      </c>
      <c r="AS72" s="7">
        <f t="shared" si="106"/>
        <v>0</v>
      </c>
      <c r="AT72" s="7">
        <f t="shared" si="106"/>
        <v>0</v>
      </c>
      <c r="AU72" s="7">
        <f t="shared" si="106"/>
        <v>0</v>
      </c>
      <c r="AV72" s="7">
        <f t="shared" si="106"/>
        <v>0</v>
      </c>
      <c r="AW72" s="8">
        <f t="shared" si="106"/>
        <v>0</v>
      </c>
      <c r="AY72" s="13"/>
      <c r="AZ72" s="283"/>
      <c r="BA72" s="283"/>
      <c r="BB72" s="283"/>
      <c r="BC72" s="283"/>
      <c r="BD72" s="283"/>
      <c r="BE72" s="283"/>
      <c r="BF72" s="283"/>
      <c r="BG72" s="283"/>
      <c r="BH72" s="283"/>
      <c r="BI72" s="283"/>
      <c r="BJ72" s="283"/>
    </row>
    <row r="73" spans="1:62" ht="15" customHeight="1" thickBot="1" x14ac:dyDescent="0.3">
      <c r="A73" s="10"/>
      <c r="B73" s="10"/>
      <c r="C73" s="10"/>
      <c r="D73" s="102"/>
      <c r="E73" s="10"/>
      <c r="F73" s="10"/>
      <c r="G73" s="10"/>
      <c r="H73" s="10"/>
      <c r="I73" s="10"/>
      <c r="J73" s="10"/>
      <c r="K73" s="10"/>
      <c r="L73" s="309" t="s">
        <v>309</v>
      </c>
      <c r="M73" s="305"/>
      <c r="N73" s="305"/>
      <c r="O73" s="306"/>
      <c r="P73" s="25">
        <f t="shared" ref="P73:AW73" si="107">COUNTIF(P5:P66,"B")</f>
        <v>28</v>
      </c>
      <c r="Q73" s="26">
        <f t="shared" si="107"/>
        <v>0</v>
      </c>
      <c r="R73" s="26">
        <f t="shared" si="107"/>
        <v>0</v>
      </c>
      <c r="S73" s="26">
        <f t="shared" si="107"/>
        <v>0</v>
      </c>
      <c r="T73" s="26">
        <f t="shared" si="107"/>
        <v>0</v>
      </c>
      <c r="U73" s="26">
        <f t="shared" si="107"/>
        <v>28</v>
      </c>
      <c r="V73" s="26">
        <f t="shared" si="107"/>
        <v>0</v>
      </c>
      <c r="W73" s="26">
        <f t="shared" si="107"/>
        <v>0</v>
      </c>
      <c r="X73" s="26">
        <f t="shared" si="107"/>
        <v>0</v>
      </c>
      <c r="Y73" s="26">
        <f t="shared" si="107"/>
        <v>0</v>
      </c>
      <c r="Z73" s="26">
        <f t="shared" si="107"/>
        <v>0</v>
      </c>
      <c r="AA73" s="26">
        <f t="shared" si="107"/>
        <v>0</v>
      </c>
      <c r="AB73" s="26">
        <f t="shared" si="107"/>
        <v>0</v>
      </c>
      <c r="AC73" s="26">
        <f t="shared" si="107"/>
        <v>0</v>
      </c>
      <c r="AD73" s="26">
        <f t="shared" si="107"/>
        <v>0</v>
      </c>
      <c r="AE73" s="26">
        <f t="shared" si="107"/>
        <v>0</v>
      </c>
      <c r="AF73" s="26">
        <f t="shared" si="107"/>
        <v>0</v>
      </c>
      <c r="AG73" s="26">
        <f t="shared" si="107"/>
        <v>0</v>
      </c>
      <c r="AH73" s="26">
        <f t="shared" si="107"/>
        <v>0</v>
      </c>
      <c r="AI73" s="26">
        <f t="shared" si="107"/>
        <v>0</v>
      </c>
      <c r="AJ73" s="26">
        <f t="shared" si="107"/>
        <v>0</v>
      </c>
      <c r="AK73" s="26">
        <f t="shared" si="107"/>
        <v>0</v>
      </c>
      <c r="AL73" s="26">
        <f t="shared" si="107"/>
        <v>0</v>
      </c>
      <c r="AM73" s="26">
        <f t="shared" si="107"/>
        <v>0</v>
      </c>
      <c r="AN73" s="26">
        <f t="shared" si="107"/>
        <v>0</v>
      </c>
      <c r="AO73" s="26">
        <f t="shared" si="107"/>
        <v>0</v>
      </c>
      <c r="AP73" s="26">
        <f t="shared" si="107"/>
        <v>0</v>
      </c>
      <c r="AQ73" s="26">
        <f t="shared" si="107"/>
        <v>0</v>
      </c>
      <c r="AR73" s="26">
        <f t="shared" si="107"/>
        <v>0</v>
      </c>
      <c r="AS73" s="26">
        <f t="shared" si="107"/>
        <v>0</v>
      </c>
      <c r="AT73" s="26">
        <f t="shared" si="107"/>
        <v>0</v>
      </c>
      <c r="AU73" s="26">
        <f t="shared" si="107"/>
        <v>0</v>
      </c>
      <c r="AV73" s="26">
        <f t="shared" si="107"/>
        <v>0</v>
      </c>
      <c r="AW73" s="27">
        <f t="shared" si="107"/>
        <v>0</v>
      </c>
      <c r="AY73" s="13"/>
      <c r="AZ73" s="283"/>
      <c r="BA73" s="283"/>
      <c r="BB73" s="283"/>
      <c r="BC73" s="283"/>
      <c r="BD73" s="283"/>
      <c r="BE73" s="283"/>
      <c r="BF73" s="283"/>
      <c r="BG73" s="283"/>
      <c r="BH73" s="283"/>
      <c r="BI73" s="283"/>
      <c r="BJ73" s="283"/>
    </row>
    <row r="74" spans="1:62" ht="15" customHeight="1" x14ac:dyDescent="0.3">
      <c r="A74" s="10"/>
      <c r="B74" s="10"/>
      <c r="C74" s="10"/>
      <c r="D74" s="300" t="s">
        <v>50</v>
      </c>
      <c r="E74" s="300"/>
      <c r="F74" s="300"/>
      <c r="G74" s="300"/>
      <c r="H74" s="300"/>
      <c r="I74" s="300"/>
      <c r="J74" s="300"/>
      <c r="K74" s="301"/>
      <c r="L74" s="50"/>
      <c r="M74" s="51"/>
      <c r="N74" s="310" t="s">
        <v>39</v>
      </c>
      <c r="O74" s="310"/>
      <c r="P74" s="103">
        <f>SUM(P72:P73)</f>
        <v>28</v>
      </c>
      <c r="Q74" s="104">
        <f>SUM(Q72:Q73)</f>
        <v>0</v>
      </c>
      <c r="R74" s="104">
        <f>SUM(R72:R73)</f>
        <v>0</v>
      </c>
      <c r="S74" s="104">
        <f>SUM(S72:S73)</f>
        <v>0</v>
      </c>
      <c r="T74" s="104">
        <f t="shared" ref="T74:AW74" si="108">SUM(T72:T73)</f>
        <v>28</v>
      </c>
      <c r="U74" s="104">
        <f t="shared" si="108"/>
        <v>28</v>
      </c>
      <c r="V74" s="104">
        <f t="shared" si="108"/>
        <v>28</v>
      </c>
      <c r="W74" s="104">
        <f t="shared" si="108"/>
        <v>0</v>
      </c>
      <c r="X74" s="104">
        <f t="shared" si="108"/>
        <v>0</v>
      </c>
      <c r="Y74" s="104">
        <f t="shared" si="108"/>
        <v>0</v>
      </c>
      <c r="Z74" s="104">
        <f t="shared" si="108"/>
        <v>0</v>
      </c>
      <c r="AA74" s="104">
        <f t="shared" si="108"/>
        <v>0</v>
      </c>
      <c r="AB74" s="104">
        <f t="shared" si="108"/>
        <v>0</v>
      </c>
      <c r="AC74" s="104">
        <f t="shared" si="108"/>
        <v>0</v>
      </c>
      <c r="AD74" s="104">
        <f t="shared" si="108"/>
        <v>0</v>
      </c>
      <c r="AE74" s="104">
        <f t="shared" si="108"/>
        <v>0</v>
      </c>
      <c r="AF74" s="104">
        <f t="shared" si="108"/>
        <v>0</v>
      </c>
      <c r="AG74" s="104">
        <f t="shared" si="108"/>
        <v>0</v>
      </c>
      <c r="AH74" s="104">
        <f t="shared" si="108"/>
        <v>0</v>
      </c>
      <c r="AI74" s="104">
        <f t="shared" si="108"/>
        <v>0</v>
      </c>
      <c r="AJ74" s="104">
        <f t="shared" si="108"/>
        <v>0</v>
      </c>
      <c r="AK74" s="104">
        <f t="shared" si="108"/>
        <v>0</v>
      </c>
      <c r="AL74" s="104">
        <f t="shared" si="108"/>
        <v>0</v>
      </c>
      <c r="AM74" s="104">
        <f t="shared" si="108"/>
        <v>0</v>
      </c>
      <c r="AN74" s="104">
        <f t="shared" si="108"/>
        <v>0</v>
      </c>
      <c r="AO74" s="104">
        <f t="shared" si="108"/>
        <v>0</v>
      </c>
      <c r="AP74" s="104">
        <f t="shared" si="108"/>
        <v>0</v>
      </c>
      <c r="AQ74" s="104">
        <f t="shared" si="108"/>
        <v>0</v>
      </c>
      <c r="AR74" s="104">
        <f t="shared" si="108"/>
        <v>0</v>
      </c>
      <c r="AS74" s="104">
        <f t="shared" si="108"/>
        <v>0</v>
      </c>
      <c r="AT74" s="104">
        <f t="shared" si="108"/>
        <v>0</v>
      </c>
      <c r="AU74" s="104">
        <f t="shared" si="108"/>
        <v>0</v>
      </c>
      <c r="AV74" s="104">
        <f t="shared" si="108"/>
        <v>0</v>
      </c>
      <c r="AW74" s="105">
        <f t="shared" si="108"/>
        <v>0</v>
      </c>
      <c r="AY74" s="13"/>
      <c r="AZ74" s="283"/>
      <c r="BA74" s="283"/>
      <c r="BB74" s="283"/>
      <c r="BC74" s="283"/>
      <c r="BD74" s="283"/>
      <c r="BE74" s="283"/>
      <c r="BF74" s="283"/>
      <c r="BG74" s="283"/>
      <c r="BH74" s="283"/>
      <c r="BI74" s="283"/>
      <c r="BJ74" s="283"/>
    </row>
    <row r="75" spans="1:62" ht="22.5" customHeight="1" thickBot="1" x14ac:dyDescent="0.35">
      <c r="A75" s="10"/>
      <c r="B75" s="10"/>
      <c r="C75" s="10"/>
      <c r="D75" s="302" t="s">
        <v>51</v>
      </c>
      <c r="E75" s="302"/>
      <c r="F75" s="302"/>
      <c r="G75" s="302"/>
      <c r="H75" s="302"/>
      <c r="I75" s="302"/>
      <c r="J75" s="302"/>
      <c r="K75" s="303"/>
      <c r="L75" s="52"/>
      <c r="M75" s="51"/>
      <c r="N75" s="310" t="s">
        <v>40</v>
      </c>
      <c r="O75" s="310"/>
      <c r="P75" s="106">
        <f>SUM(P74/P76)</f>
        <v>1</v>
      </c>
      <c r="Q75" s="107">
        <f>SUM(Q74/Q76)</f>
        <v>0</v>
      </c>
      <c r="R75" s="107">
        <f>SUM(R74/R76)</f>
        <v>0</v>
      </c>
      <c r="S75" s="107">
        <f t="shared" ref="S75:AW75" si="109">SUM(S74/S76)</f>
        <v>0</v>
      </c>
      <c r="T75" s="107">
        <f t="shared" si="109"/>
        <v>1</v>
      </c>
      <c r="U75" s="107">
        <f t="shared" si="109"/>
        <v>1</v>
      </c>
      <c r="V75" s="107">
        <f t="shared" si="109"/>
        <v>1</v>
      </c>
      <c r="W75" s="107" t="e">
        <f t="shared" si="109"/>
        <v>#DIV/0!</v>
      </c>
      <c r="X75" s="107" t="e">
        <f t="shared" si="109"/>
        <v>#DIV/0!</v>
      </c>
      <c r="Y75" s="107" t="e">
        <f t="shared" si="109"/>
        <v>#DIV/0!</v>
      </c>
      <c r="Z75" s="107" t="e">
        <f t="shared" si="109"/>
        <v>#DIV/0!</v>
      </c>
      <c r="AA75" s="107" t="e">
        <f t="shared" si="109"/>
        <v>#DIV/0!</v>
      </c>
      <c r="AB75" s="107" t="e">
        <f t="shared" si="109"/>
        <v>#DIV/0!</v>
      </c>
      <c r="AC75" s="107" t="e">
        <f t="shared" si="109"/>
        <v>#DIV/0!</v>
      </c>
      <c r="AD75" s="107" t="e">
        <f t="shared" si="109"/>
        <v>#DIV/0!</v>
      </c>
      <c r="AE75" s="107" t="e">
        <f t="shared" si="109"/>
        <v>#DIV/0!</v>
      </c>
      <c r="AF75" s="107" t="e">
        <f t="shared" si="109"/>
        <v>#DIV/0!</v>
      </c>
      <c r="AG75" s="107" t="e">
        <f t="shared" si="109"/>
        <v>#DIV/0!</v>
      </c>
      <c r="AH75" s="107" t="e">
        <f t="shared" si="109"/>
        <v>#DIV/0!</v>
      </c>
      <c r="AI75" s="107" t="e">
        <f t="shared" si="109"/>
        <v>#DIV/0!</v>
      </c>
      <c r="AJ75" s="107" t="e">
        <f t="shared" si="109"/>
        <v>#DIV/0!</v>
      </c>
      <c r="AK75" s="107" t="e">
        <f t="shared" si="109"/>
        <v>#DIV/0!</v>
      </c>
      <c r="AL75" s="107" t="e">
        <f t="shared" si="109"/>
        <v>#DIV/0!</v>
      </c>
      <c r="AM75" s="107" t="e">
        <f t="shared" si="109"/>
        <v>#DIV/0!</v>
      </c>
      <c r="AN75" s="107" t="e">
        <f t="shared" si="109"/>
        <v>#DIV/0!</v>
      </c>
      <c r="AO75" s="107" t="e">
        <f t="shared" si="109"/>
        <v>#DIV/0!</v>
      </c>
      <c r="AP75" s="107" t="e">
        <f t="shared" si="109"/>
        <v>#DIV/0!</v>
      </c>
      <c r="AQ75" s="107" t="e">
        <f t="shared" si="109"/>
        <v>#DIV/0!</v>
      </c>
      <c r="AR75" s="107" t="e">
        <f t="shared" si="109"/>
        <v>#DIV/0!</v>
      </c>
      <c r="AS75" s="107" t="e">
        <f t="shared" si="109"/>
        <v>#DIV/0!</v>
      </c>
      <c r="AT75" s="107" t="e">
        <f t="shared" si="109"/>
        <v>#DIV/0!</v>
      </c>
      <c r="AU75" s="107" t="e">
        <f t="shared" si="109"/>
        <v>#DIV/0!</v>
      </c>
      <c r="AV75" s="107" t="e">
        <f t="shared" si="109"/>
        <v>#DIV/0!</v>
      </c>
      <c r="AW75" s="108" t="e">
        <f t="shared" si="109"/>
        <v>#DIV/0!</v>
      </c>
      <c r="AY75" s="13"/>
      <c r="AZ75" s="283"/>
      <c r="BA75" s="283"/>
      <c r="BB75" s="283"/>
      <c r="BC75" s="283"/>
      <c r="BD75" s="283"/>
      <c r="BE75" s="283"/>
      <c r="BF75" s="283"/>
      <c r="BG75" s="283"/>
      <c r="BH75" s="283"/>
      <c r="BI75" s="283"/>
      <c r="BJ75" s="283"/>
    </row>
    <row r="76" spans="1:62" ht="19.5" thickBot="1" x14ac:dyDescent="0.35">
      <c r="A76" s="10"/>
      <c r="B76" s="10"/>
      <c r="C76" s="10"/>
      <c r="D76" s="102"/>
      <c r="E76" s="10"/>
      <c r="F76" s="10"/>
      <c r="G76" s="10"/>
      <c r="H76" s="10"/>
      <c r="I76" s="10"/>
      <c r="J76" s="10"/>
      <c r="K76" s="10"/>
      <c r="L76" s="53"/>
      <c r="M76" s="54"/>
      <c r="N76" s="298" t="s">
        <v>41</v>
      </c>
      <c r="O76" s="298" t="s">
        <v>41</v>
      </c>
      <c r="P76" s="55">
        <f>SUM(P69:P73)</f>
        <v>28</v>
      </c>
      <c r="Q76" s="56">
        <f t="shared" ref="Q76:AW76" si="110">SUM(Q69:Q73)</f>
        <v>28</v>
      </c>
      <c r="R76" s="56">
        <f t="shared" si="110"/>
        <v>28</v>
      </c>
      <c r="S76" s="56">
        <f t="shared" si="110"/>
        <v>28</v>
      </c>
      <c r="T76" s="56">
        <f t="shared" si="110"/>
        <v>28</v>
      </c>
      <c r="U76" s="56">
        <f t="shared" si="110"/>
        <v>28</v>
      </c>
      <c r="V76" s="56">
        <f t="shared" si="110"/>
        <v>28</v>
      </c>
      <c r="W76" s="56">
        <f t="shared" si="110"/>
        <v>0</v>
      </c>
      <c r="X76" s="56">
        <f t="shared" si="110"/>
        <v>0</v>
      </c>
      <c r="Y76" s="56">
        <f t="shared" si="110"/>
        <v>0</v>
      </c>
      <c r="Z76" s="56">
        <f t="shared" si="110"/>
        <v>0</v>
      </c>
      <c r="AA76" s="56">
        <f t="shared" si="110"/>
        <v>0</v>
      </c>
      <c r="AB76" s="56">
        <f t="shared" si="110"/>
        <v>0</v>
      </c>
      <c r="AC76" s="56">
        <f t="shared" si="110"/>
        <v>0</v>
      </c>
      <c r="AD76" s="56">
        <f t="shared" si="110"/>
        <v>0</v>
      </c>
      <c r="AE76" s="56">
        <f t="shared" si="110"/>
        <v>0</v>
      </c>
      <c r="AF76" s="56">
        <f t="shared" si="110"/>
        <v>0</v>
      </c>
      <c r="AG76" s="56">
        <f t="shared" si="110"/>
        <v>0</v>
      </c>
      <c r="AH76" s="56">
        <f t="shared" si="110"/>
        <v>0</v>
      </c>
      <c r="AI76" s="56">
        <f t="shared" si="110"/>
        <v>0</v>
      </c>
      <c r="AJ76" s="56">
        <f t="shared" si="110"/>
        <v>0</v>
      </c>
      <c r="AK76" s="56">
        <f t="shared" si="110"/>
        <v>0</v>
      </c>
      <c r="AL76" s="56">
        <f t="shared" si="110"/>
        <v>0</v>
      </c>
      <c r="AM76" s="56">
        <f t="shared" si="110"/>
        <v>0</v>
      </c>
      <c r="AN76" s="56">
        <f t="shared" si="110"/>
        <v>0</v>
      </c>
      <c r="AO76" s="56">
        <f t="shared" si="110"/>
        <v>0</v>
      </c>
      <c r="AP76" s="56">
        <f t="shared" si="110"/>
        <v>0</v>
      </c>
      <c r="AQ76" s="56">
        <f t="shared" si="110"/>
        <v>0</v>
      </c>
      <c r="AR76" s="56">
        <f t="shared" si="110"/>
        <v>0</v>
      </c>
      <c r="AS76" s="56">
        <f t="shared" si="110"/>
        <v>0</v>
      </c>
      <c r="AT76" s="56">
        <f t="shared" si="110"/>
        <v>0</v>
      </c>
      <c r="AU76" s="56">
        <f t="shared" si="110"/>
        <v>0</v>
      </c>
      <c r="AV76" s="56">
        <f t="shared" si="110"/>
        <v>0</v>
      </c>
      <c r="AW76" s="57">
        <f t="shared" si="110"/>
        <v>0</v>
      </c>
      <c r="AY76" s="13"/>
      <c r="AZ76" s="283"/>
      <c r="BA76" s="283"/>
      <c r="BB76" s="283"/>
      <c r="BC76" s="283"/>
      <c r="BD76" s="283"/>
      <c r="BE76" s="283"/>
      <c r="BF76" s="283"/>
      <c r="BG76" s="283"/>
      <c r="BH76" s="283"/>
      <c r="BI76" s="283"/>
      <c r="BJ76" s="283"/>
    </row>
    <row r="77" spans="1:62" x14ac:dyDescent="0.25">
      <c r="AY77" s="13"/>
      <c r="AZ77" s="283"/>
      <c r="BA77" s="283"/>
      <c r="BB77" s="283"/>
      <c r="BC77" s="283"/>
      <c r="BD77" s="283"/>
      <c r="BE77" s="283"/>
      <c r="BF77" s="283"/>
      <c r="BG77" s="283"/>
      <c r="BH77" s="283"/>
      <c r="BI77" s="283"/>
      <c r="BJ77" s="283"/>
    </row>
    <row r="78" spans="1:62" x14ac:dyDescent="0.25">
      <c r="AY78" s="13"/>
      <c r="AZ78" s="283"/>
      <c r="BA78" s="283"/>
      <c r="BB78" s="283"/>
      <c r="BC78" s="283"/>
      <c r="BD78" s="283"/>
      <c r="BE78" s="283"/>
      <c r="BF78" s="283"/>
      <c r="BG78" s="283"/>
      <c r="BH78" s="283"/>
      <c r="BI78" s="283"/>
      <c r="BJ78" s="283"/>
    </row>
    <row r="79" spans="1:62" x14ac:dyDescent="0.25">
      <c r="AY79" s="13"/>
      <c r="AZ79" s="283"/>
      <c r="BA79" s="283"/>
      <c r="BB79" s="283"/>
      <c r="BC79" s="283"/>
      <c r="BD79" s="283"/>
      <c r="BE79" s="283"/>
      <c r="BF79" s="283"/>
      <c r="BG79" s="283"/>
      <c r="BH79" s="283"/>
      <c r="BI79" s="283"/>
      <c r="BJ79" s="283"/>
    </row>
    <row r="80" spans="1:62" x14ac:dyDescent="0.25">
      <c r="AY80" s="13"/>
      <c r="AZ80" s="283"/>
      <c r="BA80" s="283"/>
      <c r="BB80" s="283"/>
      <c r="BC80" s="283"/>
      <c r="BD80" s="283"/>
      <c r="BE80" s="283"/>
      <c r="BF80" s="283"/>
      <c r="BG80" s="283"/>
      <c r="BH80" s="283"/>
      <c r="BI80" s="283"/>
      <c r="BJ80" s="283"/>
    </row>
    <row r="81" spans="51:62" x14ac:dyDescent="0.25">
      <c r="AY81" s="13"/>
      <c r="AZ81" s="283"/>
      <c r="BA81" s="283"/>
      <c r="BB81" s="283"/>
      <c r="BC81" s="283"/>
      <c r="BD81" s="283"/>
      <c r="BE81" s="283"/>
      <c r="BF81" s="283"/>
      <c r="BG81" s="283"/>
      <c r="BH81" s="283"/>
      <c r="BI81" s="283"/>
      <c r="BJ81" s="283"/>
    </row>
    <row r="82" spans="51:62" x14ac:dyDescent="0.25">
      <c r="AY82" s="13"/>
      <c r="AZ82" s="283"/>
      <c r="BA82" s="283"/>
      <c r="BB82" s="283"/>
      <c r="BC82" s="283"/>
      <c r="BD82" s="283"/>
      <c r="BE82" s="283"/>
      <c r="BF82" s="283"/>
      <c r="BG82" s="283"/>
      <c r="BH82" s="283"/>
      <c r="BI82" s="283"/>
      <c r="BJ82" s="283"/>
    </row>
    <row r="83" spans="51:62" hidden="1" x14ac:dyDescent="0.25">
      <c r="AY83" s="13"/>
      <c r="AZ83" s="283"/>
      <c r="BA83" s="283"/>
      <c r="BB83" s="283"/>
      <c r="BC83" s="283"/>
      <c r="BD83" s="283"/>
      <c r="BE83" s="283"/>
      <c r="BF83" s="283"/>
      <c r="BG83" s="283"/>
      <c r="BH83" s="283"/>
      <c r="BI83" s="283"/>
      <c r="BJ83" s="283"/>
    </row>
    <row r="84" spans="51:62" hidden="1" x14ac:dyDescent="0.25">
      <c r="AY84" s="13"/>
      <c r="AZ84" s="283"/>
      <c r="BA84" s="283"/>
      <c r="BB84" s="283"/>
      <c r="BC84" s="283"/>
      <c r="BD84" s="283"/>
      <c r="BE84" s="283"/>
      <c r="BF84" s="283"/>
      <c r="BG84" s="283"/>
      <c r="BH84" s="283"/>
      <c r="BI84" s="283"/>
      <c r="BJ84" s="283"/>
    </row>
    <row r="85" spans="51:62" hidden="1" x14ac:dyDescent="0.25">
      <c r="AY85" s="13"/>
      <c r="AZ85" s="283"/>
      <c r="BA85" s="283"/>
      <c r="BB85" s="283"/>
      <c r="BC85" s="283"/>
      <c r="BD85" s="283"/>
      <c r="BE85" s="283"/>
      <c r="BF85" s="283"/>
      <c r="BG85" s="283"/>
      <c r="BH85" s="283"/>
      <c r="BI85" s="283"/>
      <c r="BJ85" s="283"/>
    </row>
    <row r="86" spans="51:62" hidden="1" x14ac:dyDescent="0.25">
      <c r="AY86" s="13"/>
      <c r="AZ86" s="283"/>
      <c r="BA86" s="283"/>
      <c r="BB86" s="283"/>
      <c r="BC86" s="283"/>
      <c r="BD86" s="283"/>
      <c r="BE86" s="283"/>
      <c r="BF86" s="283"/>
      <c r="BG86" s="283"/>
      <c r="BH86" s="283"/>
      <c r="BI86" s="283"/>
      <c r="BJ86" s="283"/>
    </row>
    <row r="87" spans="51:62" hidden="1" x14ac:dyDescent="0.25">
      <c r="AY87" s="13"/>
      <c r="AZ87" s="283"/>
      <c r="BA87" s="283"/>
      <c r="BB87" s="283"/>
      <c r="BC87" s="283"/>
      <c r="BD87" s="283"/>
      <c r="BE87" s="283"/>
      <c r="BF87" s="283"/>
      <c r="BG87" s="283"/>
      <c r="BH87" s="283"/>
      <c r="BI87" s="283"/>
      <c r="BJ87" s="283"/>
    </row>
    <row r="88" spans="51:62" hidden="1" x14ac:dyDescent="0.25">
      <c r="AY88" s="13"/>
      <c r="AZ88" s="283"/>
      <c r="BA88" s="283"/>
      <c r="BB88" s="283"/>
      <c r="BC88" s="283"/>
      <c r="BD88" s="283"/>
      <c r="BE88" s="283"/>
      <c r="BF88" s="283"/>
      <c r="BG88" s="283"/>
      <c r="BH88" s="283"/>
      <c r="BI88" s="283"/>
      <c r="BJ88" s="283"/>
    </row>
    <row r="89" spans="51:62" hidden="1" x14ac:dyDescent="0.25">
      <c r="AY89" s="13"/>
      <c r="AZ89" s="283"/>
      <c r="BA89" s="283"/>
      <c r="BB89" s="283"/>
      <c r="BC89" s="283"/>
      <c r="BD89" s="283"/>
      <c r="BE89" s="283"/>
      <c r="BF89" s="283"/>
      <c r="BG89" s="283"/>
      <c r="BH89" s="283"/>
      <c r="BI89" s="283"/>
      <c r="BJ89" s="283"/>
    </row>
    <row r="90" spans="51:62" hidden="1" x14ac:dyDescent="0.25">
      <c r="AY90" s="13"/>
      <c r="AZ90" s="283"/>
      <c r="BA90" s="283"/>
      <c r="BB90" s="283"/>
      <c r="BC90" s="283"/>
      <c r="BD90" s="283"/>
      <c r="BE90" s="283"/>
      <c r="BF90" s="283"/>
      <c r="BG90" s="283"/>
      <c r="BH90" s="283"/>
      <c r="BI90" s="283"/>
      <c r="BJ90" s="283"/>
    </row>
    <row r="91" spans="51:62" hidden="1" x14ac:dyDescent="0.25">
      <c r="AY91" s="13"/>
      <c r="AZ91" s="283"/>
      <c r="BA91" s="283"/>
      <c r="BB91" s="283"/>
      <c r="BC91" s="283"/>
      <c r="BD91" s="283"/>
      <c r="BE91" s="283"/>
      <c r="BF91" s="283"/>
      <c r="BG91" s="283"/>
      <c r="BH91" s="283"/>
      <c r="BI91" s="283"/>
      <c r="BJ91" s="283"/>
    </row>
    <row r="92" spans="51:62" hidden="1" x14ac:dyDescent="0.25">
      <c r="AY92" s="13"/>
      <c r="AZ92" s="283"/>
      <c r="BA92" s="283"/>
      <c r="BB92" s="283"/>
      <c r="BC92" s="283"/>
      <c r="BD92" s="283"/>
      <c r="BE92" s="283"/>
      <c r="BF92" s="283"/>
      <c r="BG92" s="283"/>
      <c r="BH92" s="283"/>
      <c r="BI92" s="283"/>
      <c r="BJ92" s="283"/>
    </row>
    <row r="93" spans="51:62" hidden="1" x14ac:dyDescent="0.25">
      <c r="AY93" s="13"/>
      <c r="AZ93" s="283"/>
      <c r="BA93" s="283"/>
      <c r="BB93" s="283"/>
      <c r="BC93" s="283"/>
      <c r="BD93" s="283"/>
      <c r="BE93" s="283"/>
      <c r="BF93" s="283"/>
      <c r="BG93" s="283"/>
      <c r="BH93" s="283"/>
      <c r="BI93" s="283"/>
      <c r="BJ93" s="283"/>
    </row>
    <row r="94" spans="51:62" hidden="1" x14ac:dyDescent="0.25">
      <c r="AY94" s="13"/>
      <c r="AZ94" s="283"/>
      <c r="BA94" s="283"/>
      <c r="BB94" s="283"/>
      <c r="BC94" s="283"/>
      <c r="BD94" s="283"/>
      <c r="BE94" s="283"/>
      <c r="BF94" s="283"/>
      <c r="BG94" s="283"/>
      <c r="BH94" s="283"/>
      <c r="BI94" s="283"/>
      <c r="BJ94" s="283"/>
    </row>
    <row r="95" spans="51:62" hidden="1" x14ac:dyDescent="0.25">
      <c r="AY95" s="13"/>
      <c r="AZ95" s="283"/>
      <c r="BA95" s="283"/>
      <c r="BB95" s="283"/>
      <c r="BC95" s="283"/>
      <c r="BD95" s="283"/>
      <c r="BE95" s="283"/>
      <c r="BF95" s="283"/>
      <c r="BG95" s="283"/>
      <c r="BH95" s="283"/>
      <c r="BI95" s="283"/>
      <c r="BJ95" s="283"/>
    </row>
    <row r="96" spans="51:62" hidden="1" x14ac:dyDescent="0.25">
      <c r="AY96" s="13"/>
      <c r="AZ96" s="283"/>
      <c r="BA96" s="283"/>
      <c r="BB96" s="283"/>
      <c r="BC96" s="283"/>
      <c r="BD96" s="283"/>
      <c r="BE96" s="283"/>
      <c r="BF96" s="283"/>
      <c r="BG96" s="283"/>
      <c r="BH96" s="283"/>
      <c r="BI96" s="283"/>
      <c r="BJ96" s="283"/>
    </row>
    <row r="97" spans="51:62" hidden="1" x14ac:dyDescent="0.25">
      <c r="AY97" s="13"/>
      <c r="AZ97" s="283"/>
      <c r="BA97" s="283"/>
      <c r="BB97" s="283"/>
      <c r="BC97" s="283"/>
      <c r="BD97" s="283"/>
      <c r="BE97" s="283"/>
      <c r="BF97" s="283"/>
      <c r="BG97" s="283"/>
      <c r="BH97" s="283"/>
      <c r="BI97" s="283"/>
      <c r="BJ97" s="283"/>
    </row>
    <row r="98" spans="51:62" hidden="1" x14ac:dyDescent="0.25">
      <c r="AY98" s="13"/>
      <c r="AZ98" s="283"/>
      <c r="BA98" s="283"/>
      <c r="BB98" s="283"/>
      <c r="BC98" s="283"/>
      <c r="BD98" s="283"/>
      <c r="BE98" s="283"/>
      <c r="BF98" s="283"/>
      <c r="BG98" s="283"/>
      <c r="BH98" s="283"/>
      <c r="BI98" s="283"/>
      <c r="BJ98" s="283"/>
    </row>
    <row r="99" spans="51:62" hidden="1" x14ac:dyDescent="0.25">
      <c r="AY99" s="13"/>
      <c r="AZ99" s="283"/>
      <c r="BA99" s="283"/>
      <c r="BB99" s="283"/>
      <c r="BC99" s="283"/>
      <c r="BD99" s="283"/>
      <c r="BE99" s="283"/>
      <c r="BF99" s="283"/>
      <c r="BG99" s="283"/>
      <c r="BH99" s="283"/>
      <c r="BI99" s="283"/>
      <c r="BJ99" s="283"/>
    </row>
    <row r="100" spans="51:62" hidden="1" x14ac:dyDescent="0.25">
      <c r="AY100" s="13"/>
      <c r="AZ100" s="283"/>
      <c r="BA100" s="283"/>
      <c r="BB100" s="283"/>
      <c r="BC100" s="283"/>
      <c r="BD100" s="283"/>
      <c r="BE100" s="283"/>
      <c r="BF100" s="283"/>
      <c r="BG100" s="283"/>
      <c r="BH100" s="283"/>
      <c r="BI100" s="283"/>
      <c r="BJ100" s="283"/>
    </row>
    <row r="101" spans="51:62" hidden="1" x14ac:dyDescent="0.25">
      <c r="AY101" s="13"/>
      <c r="AZ101" s="283"/>
      <c r="BA101" s="283"/>
      <c r="BB101" s="283"/>
      <c r="BC101" s="283"/>
      <c r="BD101" s="283"/>
      <c r="BE101" s="283"/>
      <c r="BF101" s="283"/>
      <c r="BG101" s="283"/>
      <c r="BH101" s="283"/>
      <c r="BI101" s="283"/>
      <c r="BJ101" s="283"/>
    </row>
    <row r="102" spans="51:62" hidden="1" x14ac:dyDescent="0.25">
      <c r="AY102" s="13"/>
      <c r="AZ102" s="283"/>
      <c r="BA102" s="283"/>
      <c r="BB102" s="283"/>
      <c r="BC102" s="283"/>
      <c r="BD102" s="283"/>
      <c r="BE102" s="283"/>
      <c r="BF102" s="283"/>
      <c r="BG102" s="283"/>
      <c r="BH102" s="283"/>
      <c r="BI102" s="283"/>
      <c r="BJ102" s="283"/>
    </row>
    <row r="103" spans="51:62" hidden="1" x14ac:dyDescent="0.25">
      <c r="AY103" s="13"/>
      <c r="AZ103" s="283"/>
      <c r="BA103" s="283"/>
      <c r="BB103" s="283"/>
      <c r="BC103" s="283"/>
      <c r="BD103" s="283"/>
      <c r="BE103" s="283"/>
      <c r="BF103" s="283"/>
      <c r="BG103" s="283"/>
      <c r="BH103" s="283"/>
      <c r="BI103" s="283"/>
      <c r="BJ103" s="283"/>
    </row>
    <row r="104" spans="51:62" hidden="1" x14ac:dyDescent="0.25">
      <c r="AY104" s="13"/>
      <c r="AZ104" s="283"/>
      <c r="BA104" s="283"/>
      <c r="BB104" s="283"/>
      <c r="BC104" s="283"/>
      <c r="BD104" s="283"/>
      <c r="BE104" s="283"/>
      <c r="BF104" s="283"/>
      <c r="BG104" s="283"/>
      <c r="BH104" s="283"/>
      <c r="BI104" s="283"/>
      <c r="BJ104" s="283"/>
    </row>
    <row r="105" spans="51:62" hidden="1" x14ac:dyDescent="0.25">
      <c r="AY105" s="13"/>
      <c r="AZ105" s="283"/>
      <c r="BA105" s="283"/>
      <c r="BB105" s="283"/>
      <c r="BC105" s="283"/>
      <c r="BD105" s="283"/>
      <c r="BE105" s="283"/>
      <c r="BF105" s="283"/>
      <c r="BG105" s="283"/>
      <c r="BH105" s="283"/>
      <c r="BI105" s="283"/>
      <c r="BJ105" s="283"/>
    </row>
    <row r="106" spans="51:62" hidden="1" x14ac:dyDescent="0.25">
      <c r="AY106" s="13"/>
      <c r="AZ106" s="283"/>
      <c r="BA106" s="283"/>
      <c r="BB106" s="283"/>
      <c r="BC106" s="283"/>
      <c r="BD106" s="283"/>
      <c r="BE106" s="283"/>
      <c r="BF106" s="283"/>
      <c r="BG106" s="283"/>
      <c r="BH106" s="283"/>
      <c r="BI106" s="283"/>
      <c r="BJ106" s="283"/>
    </row>
    <row r="107" spans="51:62" hidden="1" x14ac:dyDescent="0.25">
      <c r="AY107" s="13"/>
      <c r="AZ107" s="283"/>
      <c r="BA107" s="283"/>
      <c r="BB107" s="283"/>
      <c r="BC107" s="283"/>
      <c r="BD107" s="283"/>
      <c r="BE107" s="283"/>
      <c r="BF107" s="283"/>
      <c r="BG107" s="283"/>
      <c r="BH107" s="283"/>
      <c r="BI107" s="283"/>
      <c r="BJ107" s="283"/>
    </row>
    <row r="108" spans="51:62" hidden="1" x14ac:dyDescent="0.25">
      <c r="AY108" s="13"/>
      <c r="AZ108" s="283"/>
      <c r="BA108" s="283"/>
      <c r="BB108" s="283"/>
      <c r="BC108" s="283"/>
      <c r="BD108" s="283"/>
      <c r="BE108" s="283"/>
      <c r="BF108" s="283"/>
      <c r="BG108" s="283"/>
      <c r="BH108" s="283"/>
      <c r="BI108" s="283"/>
      <c r="BJ108" s="283"/>
    </row>
    <row r="109" spans="51:62" hidden="1" x14ac:dyDescent="0.25">
      <c r="AY109" s="13"/>
      <c r="AZ109" s="283"/>
      <c r="BA109" s="283"/>
      <c r="BB109" s="283"/>
      <c r="BC109" s="283"/>
      <c r="BD109" s="283"/>
      <c r="BE109" s="283"/>
      <c r="BF109" s="283"/>
      <c r="BG109" s="283"/>
      <c r="BH109" s="283"/>
      <c r="BI109" s="283"/>
      <c r="BJ109" s="283"/>
    </row>
    <row r="110" spans="51:62" hidden="1" x14ac:dyDescent="0.25">
      <c r="AY110" s="13"/>
      <c r="AZ110" s="283"/>
      <c r="BA110" s="283"/>
      <c r="BB110" s="283"/>
      <c r="BC110" s="283"/>
      <c r="BD110" s="283"/>
      <c r="BE110" s="283"/>
      <c r="BF110" s="283"/>
      <c r="BG110" s="283"/>
      <c r="BH110" s="283"/>
      <c r="BI110" s="283"/>
      <c r="BJ110" s="283"/>
    </row>
    <row r="111" spans="51:62" hidden="1" x14ac:dyDescent="0.25">
      <c r="AY111" s="13"/>
      <c r="AZ111" s="283"/>
      <c r="BA111" s="283"/>
      <c r="BB111" s="283"/>
      <c r="BC111" s="283"/>
      <c r="BD111" s="283"/>
      <c r="BE111" s="283"/>
      <c r="BF111" s="283"/>
      <c r="BG111" s="283"/>
      <c r="BH111" s="283"/>
      <c r="BI111" s="283"/>
      <c r="BJ111" s="283"/>
    </row>
    <row r="112" spans="51:62" hidden="1" x14ac:dyDescent="0.25">
      <c r="AY112" s="13"/>
      <c r="AZ112" s="283"/>
      <c r="BA112" s="283"/>
      <c r="BB112" s="283"/>
      <c r="BC112" s="283"/>
      <c r="BD112" s="283"/>
      <c r="BE112" s="283"/>
      <c r="BF112" s="283"/>
      <c r="BG112" s="283"/>
      <c r="BH112" s="283"/>
      <c r="BI112" s="283"/>
      <c r="BJ112" s="283"/>
    </row>
    <row r="113" spans="51:62" hidden="1" x14ac:dyDescent="0.25">
      <c r="AY113" s="13"/>
      <c r="AZ113" s="283"/>
      <c r="BA113" s="283"/>
      <c r="BB113" s="283"/>
      <c r="BC113" s="283"/>
      <c r="BD113" s="283"/>
      <c r="BE113" s="283"/>
      <c r="BF113" s="283"/>
      <c r="BG113" s="283"/>
      <c r="BH113" s="283"/>
      <c r="BI113" s="283"/>
      <c r="BJ113" s="283"/>
    </row>
    <row r="114" spans="51:62" hidden="1" x14ac:dyDescent="0.25">
      <c r="AY114" s="13"/>
      <c r="AZ114" s="283"/>
      <c r="BA114" s="283"/>
      <c r="BB114" s="283"/>
      <c r="BC114" s="283"/>
      <c r="BD114" s="283"/>
      <c r="BE114" s="283"/>
      <c r="BF114" s="283"/>
      <c r="BG114" s="283"/>
      <c r="BH114" s="283"/>
      <c r="BI114" s="283"/>
      <c r="BJ114" s="283"/>
    </row>
    <row r="115" spans="51:62" hidden="1" x14ac:dyDescent="0.25">
      <c r="AY115" s="13"/>
      <c r="AZ115" s="283"/>
      <c r="BA115" s="283"/>
      <c r="BB115" s="283"/>
      <c r="BC115" s="283"/>
      <c r="BD115" s="283"/>
      <c r="BE115" s="283"/>
      <c r="BF115" s="283"/>
      <c r="BG115" s="283"/>
      <c r="BH115" s="283"/>
      <c r="BI115" s="283"/>
      <c r="BJ115" s="283"/>
    </row>
    <row r="116" spans="51:62" hidden="1" x14ac:dyDescent="0.25">
      <c r="AY116" s="13"/>
      <c r="AZ116" s="283"/>
      <c r="BA116" s="283"/>
      <c r="BB116" s="283"/>
      <c r="BC116" s="283"/>
      <c r="BD116" s="283"/>
      <c r="BE116" s="283"/>
      <c r="BF116" s="283"/>
      <c r="BG116" s="283"/>
      <c r="BH116" s="283"/>
      <c r="BI116" s="283"/>
      <c r="BJ116" s="283"/>
    </row>
    <row r="117" spans="51:62" hidden="1" x14ac:dyDescent="0.25">
      <c r="AY117" s="13"/>
      <c r="AZ117" s="283"/>
      <c r="BA117" s="283"/>
      <c r="BB117" s="283"/>
      <c r="BC117" s="283"/>
      <c r="BD117" s="283"/>
      <c r="BE117" s="283"/>
      <c r="BF117" s="283"/>
      <c r="BG117" s="283"/>
      <c r="BH117" s="283"/>
      <c r="BI117" s="283"/>
      <c r="BJ117" s="283"/>
    </row>
    <row r="118" spans="51:62" hidden="1" x14ac:dyDescent="0.25">
      <c r="AY118" s="13"/>
      <c r="AZ118" s="283"/>
      <c r="BA118" s="283"/>
      <c r="BB118" s="283"/>
      <c r="BC118" s="283"/>
      <c r="BD118" s="283"/>
      <c r="BE118" s="283"/>
      <c r="BF118" s="283"/>
      <c r="BG118" s="283"/>
      <c r="BH118" s="283"/>
      <c r="BI118" s="283"/>
      <c r="BJ118" s="283"/>
    </row>
    <row r="119" spans="51:62" hidden="1" x14ac:dyDescent="0.25">
      <c r="AY119" s="13"/>
      <c r="AZ119" s="283"/>
      <c r="BA119" s="283"/>
      <c r="BB119" s="283"/>
      <c r="BC119" s="283"/>
      <c r="BD119" s="283"/>
      <c r="BE119" s="283"/>
      <c r="BF119" s="283"/>
      <c r="BG119" s="283"/>
      <c r="BH119" s="283"/>
      <c r="BI119" s="283"/>
      <c r="BJ119" s="283"/>
    </row>
    <row r="120" spans="51:62" hidden="1" x14ac:dyDescent="0.25">
      <c r="AY120" s="13"/>
      <c r="AZ120" s="283"/>
      <c r="BA120" s="283"/>
      <c r="BB120" s="283"/>
      <c r="BC120" s="283"/>
      <c r="BD120" s="283"/>
      <c r="BE120" s="283"/>
      <c r="BF120" s="283"/>
      <c r="BG120" s="283"/>
      <c r="BH120" s="283"/>
      <c r="BI120" s="283"/>
      <c r="BJ120" s="283"/>
    </row>
    <row r="121" spans="51:62" hidden="1" x14ac:dyDescent="0.25">
      <c r="AY121" s="13"/>
      <c r="AZ121" s="283"/>
      <c r="BA121" s="283"/>
      <c r="BB121" s="283"/>
      <c r="BC121" s="283"/>
      <c r="BD121" s="283"/>
      <c r="BE121" s="283"/>
      <c r="BF121" s="283"/>
      <c r="BG121" s="283"/>
      <c r="BH121" s="283"/>
      <c r="BI121" s="283"/>
      <c r="BJ121" s="283"/>
    </row>
    <row r="122" spans="51:62" hidden="1" x14ac:dyDescent="0.25">
      <c r="AY122" s="13"/>
      <c r="AZ122" s="283"/>
      <c r="BA122" s="283"/>
      <c r="BB122" s="283"/>
      <c r="BC122" s="283"/>
      <c r="BD122" s="283"/>
      <c r="BE122" s="283"/>
      <c r="BF122" s="283"/>
      <c r="BG122" s="283"/>
      <c r="BH122" s="283"/>
      <c r="BI122" s="283"/>
      <c r="BJ122" s="283"/>
    </row>
    <row r="123" spans="51:62" hidden="1" x14ac:dyDescent="0.25">
      <c r="AY123" s="13"/>
      <c r="AZ123" s="283"/>
      <c r="BA123" s="283"/>
      <c r="BB123" s="283"/>
      <c r="BC123" s="283"/>
      <c r="BD123" s="283"/>
      <c r="BE123" s="283"/>
      <c r="BF123" s="283"/>
      <c r="BG123" s="283"/>
      <c r="BH123" s="283"/>
      <c r="BI123" s="283"/>
      <c r="BJ123" s="283"/>
    </row>
    <row r="124" spans="51:62" hidden="1" x14ac:dyDescent="0.25">
      <c r="AY124" s="13"/>
      <c r="AZ124" s="283"/>
      <c r="BA124" s="283"/>
      <c r="BB124" s="283"/>
      <c r="BC124" s="283"/>
      <c r="BD124" s="283"/>
      <c r="BE124" s="283"/>
      <c r="BF124" s="283"/>
      <c r="BG124" s="283"/>
      <c r="BH124" s="283"/>
      <c r="BI124" s="283"/>
      <c r="BJ124" s="283"/>
    </row>
    <row r="125" spans="51:62" hidden="1" x14ac:dyDescent="0.25">
      <c r="AY125" s="13"/>
      <c r="AZ125" s="283"/>
      <c r="BA125" s="283"/>
      <c r="BB125" s="283"/>
      <c r="BC125" s="283"/>
      <c r="BD125" s="283"/>
      <c r="BE125" s="283"/>
      <c r="BF125" s="283"/>
      <c r="BG125" s="283"/>
      <c r="BH125" s="283"/>
      <c r="BI125" s="283"/>
      <c r="BJ125" s="283"/>
    </row>
    <row r="126" spans="51:62" hidden="1" x14ac:dyDescent="0.25">
      <c r="AY126" s="13"/>
      <c r="AZ126" s="283"/>
      <c r="BA126" s="283"/>
      <c r="BB126" s="283"/>
      <c r="BC126" s="283"/>
      <c r="BD126" s="283"/>
      <c r="BE126" s="283"/>
      <c r="BF126" s="283"/>
      <c r="BG126" s="283"/>
      <c r="BH126" s="283"/>
      <c r="BI126" s="283"/>
      <c r="BJ126" s="283"/>
    </row>
    <row r="127" spans="51:62" hidden="1" x14ac:dyDescent="0.25">
      <c r="AY127" s="13"/>
      <c r="AZ127" s="283"/>
      <c r="BA127" s="283"/>
      <c r="BB127" s="283"/>
      <c r="BC127" s="283"/>
      <c r="BD127" s="283"/>
      <c r="BE127" s="283"/>
      <c r="BF127" s="283"/>
      <c r="BG127" s="283"/>
      <c r="BH127" s="283"/>
      <c r="BI127" s="283"/>
      <c r="BJ127" s="283"/>
    </row>
    <row r="128" spans="51:62" hidden="1" x14ac:dyDescent="0.25">
      <c r="AY128" s="13"/>
      <c r="AZ128" s="283"/>
      <c r="BA128" s="283"/>
      <c r="BB128" s="283"/>
      <c r="BC128" s="283"/>
      <c r="BD128" s="283"/>
      <c r="BE128" s="283"/>
      <c r="BF128" s="283"/>
      <c r="BG128" s="283"/>
      <c r="BH128" s="283"/>
      <c r="BI128" s="283"/>
      <c r="BJ128" s="283"/>
    </row>
    <row r="129" spans="51:62" hidden="1" x14ac:dyDescent="0.25">
      <c r="AY129" s="13"/>
      <c r="AZ129" s="283"/>
      <c r="BA129" s="283"/>
      <c r="BB129" s="283"/>
      <c r="BC129" s="283"/>
      <c r="BD129" s="283"/>
      <c r="BE129" s="283"/>
      <c r="BF129" s="283"/>
      <c r="BG129" s="283"/>
      <c r="BH129" s="283"/>
      <c r="BI129" s="283"/>
      <c r="BJ129" s="283"/>
    </row>
    <row r="130" spans="51:62" hidden="1" x14ac:dyDescent="0.25">
      <c r="AY130" s="13"/>
      <c r="AZ130" s="283"/>
      <c r="BA130" s="283"/>
      <c r="BB130" s="283"/>
      <c r="BC130" s="283"/>
      <c r="BD130" s="283"/>
      <c r="BE130" s="283"/>
      <c r="BF130" s="283"/>
      <c r="BG130" s="283"/>
      <c r="BH130" s="283"/>
      <c r="BI130" s="283"/>
      <c r="BJ130" s="283"/>
    </row>
    <row r="131" spans="51:62" hidden="1" x14ac:dyDescent="0.25">
      <c r="AY131" s="13"/>
      <c r="AZ131" s="283"/>
      <c r="BA131" s="283"/>
      <c r="BB131" s="283"/>
      <c r="BC131" s="283"/>
      <c r="BD131" s="283"/>
      <c r="BE131" s="283"/>
      <c r="BF131" s="283"/>
      <c r="BG131" s="283"/>
      <c r="BH131" s="283"/>
      <c r="BI131" s="283"/>
      <c r="BJ131" s="283"/>
    </row>
    <row r="132" spans="51:62" hidden="1" x14ac:dyDescent="0.25">
      <c r="AY132" s="13"/>
      <c r="AZ132" s="283"/>
      <c r="BA132" s="283"/>
      <c r="BB132" s="283"/>
      <c r="BC132" s="283"/>
      <c r="BD132" s="283"/>
      <c r="BE132" s="283"/>
      <c r="BF132" s="283"/>
      <c r="BG132" s="283"/>
      <c r="BH132" s="283"/>
      <c r="BI132" s="283"/>
      <c r="BJ132" s="283"/>
    </row>
    <row r="133" spans="51:62" hidden="1" x14ac:dyDescent="0.25">
      <c r="AY133" s="13"/>
      <c r="AZ133" s="283"/>
      <c r="BA133" s="283"/>
      <c r="BB133" s="283"/>
      <c r="BC133" s="283"/>
      <c r="BD133" s="283"/>
      <c r="BE133" s="283"/>
      <c r="BF133" s="283"/>
      <c r="BG133" s="283"/>
      <c r="BH133" s="283"/>
      <c r="BI133" s="283"/>
      <c r="BJ133" s="283"/>
    </row>
    <row r="134" spans="51:62" hidden="1" x14ac:dyDescent="0.25">
      <c r="AY134" s="13"/>
      <c r="AZ134" s="283"/>
      <c r="BA134" s="283"/>
      <c r="BB134" s="283"/>
      <c r="BC134" s="283"/>
      <c r="BD134" s="283"/>
      <c r="BE134" s="283"/>
      <c r="BF134" s="283"/>
      <c r="BG134" s="283"/>
      <c r="BH134" s="283"/>
      <c r="BI134" s="283"/>
      <c r="BJ134" s="283"/>
    </row>
    <row r="135" spans="51:62" hidden="1" x14ac:dyDescent="0.25">
      <c r="AY135" s="13"/>
      <c r="AZ135" s="283"/>
      <c r="BA135" s="283"/>
      <c r="BB135" s="283"/>
      <c r="BC135" s="283"/>
      <c r="BD135" s="283"/>
      <c r="BE135" s="283"/>
      <c r="BF135" s="283"/>
      <c r="BG135" s="283"/>
      <c r="BH135" s="283"/>
      <c r="BI135" s="283"/>
      <c r="BJ135" s="283"/>
    </row>
    <row r="136" spans="51:62" hidden="1" x14ac:dyDescent="0.25">
      <c r="AY136" s="13"/>
      <c r="AZ136" s="283"/>
      <c r="BA136" s="283"/>
      <c r="BB136" s="283"/>
      <c r="BC136" s="283"/>
      <c r="BD136" s="283"/>
      <c r="BE136" s="283"/>
      <c r="BF136" s="283"/>
      <c r="BG136" s="283"/>
      <c r="BH136" s="283"/>
      <c r="BI136" s="283"/>
      <c r="BJ136" s="283"/>
    </row>
    <row r="137" spans="51:62" hidden="1" x14ac:dyDescent="0.25">
      <c r="AY137" s="13"/>
      <c r="AZ137" s="283"/>
      <c r="BA137" s="283"/>
      <c r="BB137" s="283"/>
      <c r="BC137" s="283"/>
      <c r="BD137" s="283"/>
      <c r="BE137" s="283"/>
      <c r="BF137" s="283"/>
      <c r="BG137" s="283"/>
      <c r="BH137" s="283"/>
      <c r="BI137" s="283"/>
      <c r="BJ137" s="283"/>
    </row>
    <row r="138" spans="51:62" hidden="1" x14ac:dyDescent="0.25">
      <c r="AY138" s="13"/>
      <c r="AZ138" s="283"/>
      <c r="BA138" s="283"/>
      <c r="BB138" s="283"/>
      <c r="BC138" s="283"/>
      <c r="BD138" s="283"/>
      <c r="BE138" s="283"/>
      <c r="BF138" s="283"/>
      <c r="BG138" s="283"/>
      <c r="BH138" s="283"/>
      <c r="BI138" s="283"/>
      <c r="BJ138" s="283"/>
    </row>
    <row r="139" spans="51:62" hidden="1" x14ac:dyDescent="0.25">
      <c r="AY139" s="13"/>
      <c r="AZ139" s="283"/>
      <c r="BA139" s="283"/>
      <c r="BB139" s="283"/>
      <c r="BC139" s="283"/>
      <c r="BD139" s="283"/>
      <c r="BE139" s="283"/>
      <c r="BF139" s="283"/>
      <c r="BG139" s="283"/>
      <c r="BH139" s="283"/>
      <c r="BI139" s="283"/>
      <c r="BJ139" s="283"/>
    </row>
    <row r="140" spans="51:62" hidden="1" x14ac:dyDescent="0.25">
      <c r="AY140" s="13"/>
      <c r="AZ140" s="283"/>
      <c r="BA140" s="283"/>
      <c r="BB140" s="283"/>
      <c r="BC140" s="283"/>
      <c r="BD140" s="283"/>
      <c r="BE140" s="283"/>
      <c r="BF140" s="283"/>
      <c r="BG140" s="283"/>
      <c r="BH140" s="283"/>
      <c r="BI140" s="283"/>
      <c r="BJ140" s="283"/>
    </row>
    <row r="141" spans="51:62" hidden="1" x14ac:dyDescent="0.25">
      <c r="AY141" s="13"/>
      <c r="AZ141" s="283"/>
      <c r="BA141" s="283"/>
      <c r="BB141" s="283"/>
      <c r="BC141" s="283"/>
      <c r="BD141" s="283"/>
      <c r="BE141" s="283"/>
      <c r="BF141" s="283"/>
      <c r="BG141" s="283"/>
      <c r="BH141" s="283"/>
      <c r="BI141" s="283"/>
      <c r="BJ141" s="283"/>
    </row>
    <row r="142" spans="51:62" hidden="1" x14ac:dyDescent="0.25">
      <c r="AY142" s="13"/>
      <c r="AZ142" s="283"/>
      <c r="BA142" s="283"/>
      <c r="BB142" s="283"/>
      <c r="BC142" s="283"/>
      <c r="BD142" s="283"/>
      <c r="BE142" s="283"/>
      <c r="BF142" s="283"/>
      <c r="BG142" s="283"/>
      <c r="BH142" s="283"/>
      <c r="BI142" s="283"/>
      <c r="BJ142" s="283"/>
    </row>
    <row r="143" spans="51:62" hidden="1" x14ac:dyDescent="0.25">
      <c r="AY143" s="13"/>
      <c r="AZ143" s="283"/>
      <c r="BA143" s="283"/>
      <c r="BB143" s="283"/>
      <c r="BC143" s="283"/>
      <c r="BD143" s="283"/>
      <c r="BE143" s="283"/>
      <c r="BF143" s="283"/>
      <c r="BG143" s="283"/>
      <c r="BH143" s="283"/>
      <c r="BI143" s="283"/>
      <c r="BJ143" s="283"/>
    </row>
    <row r="144" spans="51:62" hidden="1" x14ac:dyDescent="0.25">
      <c r="AY144" s="13"/>
      <c r="AZ144" s="283"/>
      <c r="BA144" s="283"/>
      <c r="BB144" s="283"/>
      <c r="BC144" s="283"/>
      <c r="BD144" s="283"/>
      <c r="BE144" s="283"/>
      <c r="BF144" s="283"/>
      <c r="BG144" s="283"/>
      <c r="BH144" s="283"/>
      <c r="BI144" s="283"/>
      <c r="BJ144" s="283"/>
    </row>
    <row r="145" spans="51:62" hidden="1" x14ac:dyDescent="0.25">
      <c r="AY145" s="13"/>
      <c r="AZ145" s="283"/>
      <c r="BA145" s="283"/>
      <c r="BB145" s="283"/>
      <c r="BC145" s="283"/>
      <c r="BD145" s="283"/>
      <c r="BE145" s="283"/>
      <c r="BF145" s="283"/>
      <c r="BG145" s="283"/>
      <c r="BH145" s="283"/>
      <c r="BI145" s="283"/>
      <c r="BJ145" s="283"/>
    </row>
    <row r="146" spans="51:62" hidden="1" x14ac:dyDescent="0.25">
      <c r="AY146" s="13"/>
      <c r="AZ146" s="283"/>
      <c r="BA146" s="283"/>
      <c r="BB146" s="283"/>
      <c r="BC146" s="283"/>
      <c r="BD146" s="283"/>
      <c r="BE146" s="283"/>
      <c r="BF146" s="283"/>
      <c r="BG146" s="283"/>
      <c r="BH146" s="283"/>
      <c r="BI146" s="283"/>
      <c r="BJ146" s="283"/>
    </row>
    <row r="147" spans="51:62" hidden="1" x14ac:dyDescent="0.25">
      <c r="AY147" s="13"/>
      <c r="AZ147" s="283"/>
      <c r="BA147" s="283"/>
      <c r="BB147" s="283"/>
      <c r="BC147" s="283"/>
      <c r="BD147" s="283"/>
      <c r="BE147" s="283"/>
      <c r="BF147" s="283"/>
      <c r="BG147" s="283"/>
      <c r="BH147" s="283"/>
      <c r="BI147" s="283"/>
      <c r="BJ147" s="283"/>
    </row>
    <row r="148" spans="51:62" hidden="1" x14ac:dyDescent="0.25">
      <c r="AY148" s="13"/>
      <c r="AZ148" s="283"/>
      <c r="BA148" s="283"/>
      <c r="BB148" s="283"/>
      <c r="BC148" s="283"/>
      <c r="BD148" s="283"/>
      <c r="BE148" s="283"/>
      <c r="BF148" s="283"/>
      <c r="BG148" s="283"/>
      <c r="BH148" s="283"/>
      <c r="BI148" s="283"/>
      <c r="BJ148" s="283"/>
    </row>
    <row r="149" spans="51:62" hidden="1" x14ac:dyDescent="0.25">
      <c r="AY149" s="13"/>
      <c r="AZ149" s="283"/>
      <c r="BA149" s="283"/>
      <c r="BB149" s="283"/>
      <c r="BC149" s="283"/>
      <c r="BD149" s="283"/>
      <c r="BE149" s="283"/>
      <c r="BF149" s="283"/>
      <c r="BG149" s="283"/>
      <c r="BH149" s="283"/>
      <c r="BI149" s="283"/>
      <c r="BJ149" s="283"/>
    </row>
    <row r="150" spans="51:62" hidden="1" x14ac:dyDescent="0.25">
      <c r="AY150" s="13"/>
      <c r="AZ150" s="283"/>
      <c r="BA150" s="283"/>
      <c r="BB150" s="283"/>
      <c r="BC150" s="283"/>
      <c r="BD150" s="283"/>
      <c r="BE150" s="283"/>
      <c r="BF150" s="283"/>
      <c r="BG150" s="283"/>
      <c r="BH150" s="283"/>
      <c r="BI150" s="283"/>
      <c r="BJ150" s="283"/>
    </row>
    <row r="151" spans="51:62" hidden="1" x14ac:dyDescent="0.25">
      <c r="AY151" s="13"/>
      <c r="AZ151" s="283"/>
      <c r="BA151" s="283"/>
      <c r="BB151" s="283"/>
      <c r="BC151" s="283"/>
      <c r="BD151" s="283"/>
      <c r="BE151" s="283"/>
      <c r="BF151" s="283"/>
      <c r="BG151" s="283"/>
      <c r="BH151" s="283"/>
      <c r="BI151" s="283"/>
      <c r="BJ151" s="283"/>
    </row>
    <row r="152" spans="51:62" hidden="1" x14ac:dyDescent="0.25">
      <c r="AY152" s="13"/>
      <c r="AZ152" s="283"/>
      <c r="BA152" s="283"/>
      <c r="BB152" s="283"/>
      <c r="BC152" s="283"/>
      <c r="BD152" s="283"/>
      <c r="BE152" s="283"/>
      <c r="BF152" s="283"/>
      <c r="BG152" s="283"/>
      <c r="BH152" s="283"/>
      <c r="BI152" s="283"/>
      <c r="BJ152" s="283"/>
    </row>
    <row r="153" spans="51:62" hidden="1" x14ac:dyDescent="0.25">
      <c r="AY153" s="13"/>
      <c r="AZ153" s="283"/>
      <c r="BA153" s="283"/>
      <c r="BB153" s="283"/>
      <c r="BC153" s="283"/>
      <c r="BD153" s="283"/>
      <c r="BE153" s="283"/>
      <c r="BF153" s="283"/>
      <c r="BG153" s="283"/>
      <c r="BH153" s="283"/>
      <c r="BI153" s="283"/>
      <c r="BJ153" s="283"/>
    </row>
    <row r="154" spans="51:62" hidden="1" x14ac:dyDescent="0.25">
      <c r="AY154" s="13"/>
      <c r="AZ154" s="283"/>
      <c r="BA154" s="283"/>
      <c r="BB154" s="283"/>
      <c r="BC154" s="283"/>
      <c r="BD154" s="283"/>
      <c r="BE154" s="283"/>
      <c r="BF154" s="283"/>
      <c r="BG154" s="283"/>
      <c r="BH154" s="283"/>
      <c r="BI154" s="283"/>
      <c r="BJ154" s="283"/>
    </row>
    <row r="155" spans="51:62" hidden="1" x14ac:dyDescent="0.25">
      <c r="AY155" s="13"/>
      <c r="AZ155" s="283"/>
      <c r="BA155" s="283"/>
      <c r="BB155" s="283"/>
      <c r="BC155" s="283"/>
      <c r="BD155" s="283"/>
      <c r="BE155" s="283"/>
      <c r="BF155" s="283"/>
      <c r="BG155" s="283"/>
      <c r="BH155" s="283"/>
      <c r="BI155" s="283"/>
      <c r="BJ155" s="283"/>
    </row>
    <row r="156" spans="51:62" hidden="1" x14ac:dyDescent="0.25">
      <c r="AY156" s="13"/>
      <c r="AZ156" s="283"/>
      <c r="BA156" s="283"/>
      <c r="BB156" s="283"/>
      <c r="BC156" s="283"/>
      <c r="BD156" s="283"/>
      <c r="BE156" s="283"/>
      <c r="BF156" s="283"/>
      <c r="BG156" s="283"/>
      <c r="BH156" s="283"/>
      <c r="BI156" s="283"/>
      <c r="BJ156" s="283"/>
    </row>
    <row r="157" spans="51:62" hidden="1" x14ac:dyDescent="0.25">
      <c r="AY157" s="13"/>
      <c r="AZ157" s="283"/>
      <c r="BA157" s="283"/>
      <c r="BB157" s="283"/>
      <c r="BC157" s="283"/>
      <c r="BD157" s="283"/>
      <c r="BE157" s="283"/>
      <c r="BF157" s="283"/>
      <c r="BG157" s="283"/>
      <c r="BH157" s="283"/>
      <c r="BI157" s="283"/>
      <c r="BJ157" s="283"/>
    </row>
    <row r="158" spans="51:62" hidden="1" x14ac:dyDescent="0.25">
      <c r="AY158" s="13"/>
      <c r="AZ158" s="283"/>
      <c r="BA158" s="283"/>
      <c r="BB158" s="283"/>
      <c r="BC158" s="283"/>
      <c r="BD158" s="283"/>
      <c r="BE158" s="283"/>
      <c r="BF158" s="283"/>
      <c r="BG158" s="283"/>
      <c r="BH158" s="283"/>
      <c r="BI158" s="283"/>
      <c r="BJ158" s="283"/>
    </row>
    <row r="159" spans="51:62" hidden="1" x14ac:dyDescent="0.25">
      <c r="AY159" s="13"/>
      <c r="AZ159" s="283"/>
      <c r="BA159" s="283"/>
      <c r="BB159" s="283"/>
      <c r="BC159" s="283"/>
      <c r="BD159" s="283"/>
      <c r="BE159" s="283"/>
      <c r="BF159" s="283"/>
      <c r="BG159" s="283"/>
      <c r="BH159" s="283"/>
      <c r="BI159" s="283"/>
      <c r="BJ159" s="283"/>
    </row>
    <row r="160" spans="51:62" hidden="1" x14ac:dyDescent="0.25">
      <c r="AY160" s="13"/>
      <c r="AZ160" s="283"/>
      <c r="BA160" s="283"/>
      <c r="BB160" s="283"/>
      <c r="BC160" s="283"/>
      <c r="BD160" s="283"/>
      <c r="BE160" s="283"/>
      <c r="BF160" s="283"/>
      <c r="BG160" s="283"/>
      <c r="BH160" s="283"/>
      <c r="BI160" s="283"/>
      <c r="BJ160" s="283"/>
    </row>
    <row r="161" spans="51:62" hidden="1" x14ac:dyDescent="0.25">
      <c r="AY161" s="13"/>
      <c r="AZ161" s="283"/>
      <c r="BA161" s="283"/>
      <c r="BB161" s="283"/>
      <c r="BC161" s="283"/>
      <c r="BD161" s="283"/>
      <c r="BE161" s="283"/>
      <c r="BF161" s="283"/>
      <c r="BG161" s="283"/>
      <c r="BH161" s="283"/>
      <c r="BI161" s="283"/>
      <c r="BJ161" s="283"/>
    </row>
    <row r="162" spans="51:62" hidden="1" x14ac:dyDescent="0.25">
      <c r="AY162" s="13"/>
      <c r="AZ162" s="283"/>
      <c r="BA162" s="283"/>
      <c r="BB162" s="283"/>
      <c r="BC162" s="283"/>
      <c r="BD162" s="283"/>
      <c r="BE162" s="283"/>
      <c r="BF162" s="283"/>
      <c r="BG162" s="283"/>
      <c r="BH162" s="283"/>
      <c r="BI162" s="283"/>
      <c r="BJ162" s="283"/>
    </row>
    <row r="163" spans="51:62" hidden="1" x14ac:dyDescent="0.25">
      <c r="AY163" s="13"/>
      <c r="AZ163" s="283"/>
      <c r="BA163" s="283"/>
      <c r="BB163" s="283"/>
      <c r="BC163" s="283"/>
      <c r="BD163" s="283"/>
      <c r="BE163" s="283"/>
      <c r="BF163" s="283"/>
      <c r="BG163" s="283"/>
      <c r="BH163" s="283"/>
      <c r="BI163" s="283"/>
      <c r="BJ163" s="283"/>
    </row>
    <row r="164" spans="51:62" hidden="1" x14ac:dyDescent="0.25">
      <c r="AY164" s="13"/>
      <c r="AZ164" s="283"/>
      <c r="BA164" s="283"/>
      <c r="BB164" s="283"/>
      <c r="BC164" s="283"/>
      <c r="BD164" s="283"/>
      <c r="BE164" s="283"/>
      <c r="BF164" s="283"/>
      <c r="BG164" s="283"/>
      <c r="BH164" s="283"/>
      <c r="BI164" s="283"/>
      <c r="BJ164" s="283"/>
    </row>
    <row r="165" spans="51:62" hidden="1" x14ac:dyDescent="0.25">
      <c r="AY165" s="13"/>
      <c r="AZ165" s="283"/>
      <c r="BA165" s="283"/>
      <c r="BB165" s="283"/>
      <c r="BC165" s="283"/>
      <c r="BD165" s="283"/>
      <c r="BE165" s="283"/>
      <c r="BF165" s="283"/>
      <c r="BG165" s="283"/>
      <c r="BH165" s="283"/>
      <c r="BI165" s="283"/>
      <c r="BJ165" s="283"/>
    </row>
    <row r="166" spans="51:62" hidden="1" x14ac:dyDescent="0.25">
      <c r="AY166" s="13"/>
      <c r="AZ166" s="283"/>
      <c r="BA166" s="283"/>
      <c r="BB166" s="283"/>
      <c r="BC166" s="283"/>
      <c r="BD166" s="283"/>
      <c r="BE166" s="283"/>
      <c r="BF166" s="283"/>
      <c r="BG166" s="283"/>
      <c r="BH166" s="283"/>
      <c r="BI166" s="283"/>
      <c r="BJ166" s="283"/>
    </row>
    <row r="167" spans="51:62" hidden="1" x14ac:dyDescent="0.25">
      <c r="AY167" s="13"/>
      <c r="AZ167" s="283"/>
      <c r="BA167" s="283"/>
      <c r="BB167" s="283"/>
      <c r="BC167" s="283"/>
      <c r="BD167" s="283"/>
      <c r="BE167" s="283"/>
      <c r="BF167" s="283"/>
      <c r="BG167" s="283"/>
      <c r="BH167" s="283"/>
      <c r="BI167" s="283"/>
      <c r="BJ167" s="283"/>
    </row>
    <row r="168" spans="51:62" hidden="1" x14ac:dyDescent="0.25">
      <c r="AY168" s="13"/>
      <c r="AZ168" s="283"/>
      <c r="BA168" s="283"/>
      <c r="BB168" s="283"/>
      <c r="BC168" s="283"/>
      <c r="BD168" s="283"/>
      <c r="BE168" s="283"/>
      <c r="BF168" s="283"/>
      <c r="BG168" s="283"/>
      <c r="BH168" s="283"/>
      <c r="BI168" s="283"/>
      <c r="BJ168" s="283"/>
    </row>
    <row r="169" spans="51:62" hidden="1" x14ac:dyDescent="0.25">
      <c r="AY169" s="13"/>
      <c r="AZ169" s="283"/>
      <c r="BA169" s="283"/>
      <c r="BB169" s="283"/>
      <c r="BC169" s="283"/>
      <c r="BD169" s="283"/>
      <c r="BE169" s="283"/>
      <c r="BF169" s="283"/>
      <c r="BG169" s="283"/>
      <c r="BH169" s="283"/>
      <c r="BI169" s="283"/>
      <c r="BJ169" s="283"/>
    </row>
    <row r="170" spans="51:62" hidden="1" x14ac:dyDescent="0.25">
      <c r="AY170" s="13"/>
      <c r="AZ170" s="283"/>
      <c r="BA170" s="283"/>
      <c r="BB170" s="283"/>
      <c r="BC170" s="283"/>
      <c r="BD170" s="283"/>
      <c r="BE170" s="283"/>
      <c r="BF170" s="283"/>
      <c r="BG170" s="283"/>
      <c r="BH170" s="283"/>
      <c r="BI170" s="283"/>
      <c r="BJ170" s="283"/>
    </row>
    <row r="171" spans="51:62" hidden="1" x14ac:dyDescent="0.25">
      <c r="AY171" s="13"/>
      <c r="AZ171" s="283"/>
      <c r="BA171" s="283"/>
      <c r="BB171" s="283"/>
      <c r="BC171" s="283"/>
      <c r="BD171" s="283"/>
      <c r="BE171" s="283"/>
      <c r="BF171" s="283"/>
      <c r="BG171" s="283"/>
      <c r="BH171" s="283"/>
      <c r="BI171" s="283"/>
      <c r="BJ171" s="283"/>
    </row>
    <row r="172" spans="51:62" hidden="1" x14ac:dyDescent="0.25">
      <c r="AY172" s="13"/>
      <c r="AZ172" s="283"/>
      <c r="BA172" s="283"/>
      <c r="BB172" s="283"/>
      <c r="BC172" s="283"/>
      <c r="BD172" s="283"/>
      <c r="BE172" s="283"/>
      <c r="BF172" s="283"/>
      <c r="BG172" s="283"/>
      <c r="BH172" s="283"/>
      <c r="BI172" s="283"/>
      <c r="BJ172" s="283"/>
    </row>
    <row r="173" spans="51:62" hidden="1" x14ac:dyDescent="0.25">
      <c r="AY173" s="13"/>
      <c r="AZ173" s="283"/>
      <c r="BA173" s="283"/>
      <c r="BB173" s="283"/>
      <c r="BC173" s="283"/>
      <c r="BD173" s="283"/>
      <c r="BE173" s="283"/>
      <c r="BF173" s="283"/>
      <c r="BG173" s="283"/>
      <c r="BH173" s="283"/>
      <c r="BI173" s="283"/>
      <c r="BJ173" s="283"/>
    </row>
    <row r="174" spans="51:62" hidden="1" x14ac:dyDescent="0.25">
      <c r="AY174" s="13"/>
      <c r="AZ174" s="283"/>
      <c r="BA174" s="283"/>
      <c r="BB174" s="283"/>
      <c r="BC174" s="283"/>
      <c r="BD174" s="283"/>
      <c r="BE174" s="283"/>
      <c r="BF174" s="283"/>
      <c r="BG174" s="283"/>
      <c r="BH174" s="283"/>
      <c r="BI174" s="283"/>
      <c r="BJ174" s="283"/>
    </row>
    <row r="175" spans="51:62" hidden="1" x14ac:dyDescent="0.25">
      <c r="AY175" s="13"/>
      <c r="AZ175" s="283"/>
      <c r="BA175" s="283"/>
      <c r="BB175" s="283"/>
      <c r="BC175" s="283"/>
      <c r="BD175" s="283"/>
      <c r="BE175" s="283"/>
      <c r="BF175" s="283"/>
      <c r="BG175" s="283"/>
      <c r="BH175" s="283"/>
      <c r="BI175" s="283"/>
      <c r="BJ175" s="283"/>
    </row>
    <row r="176" spans="51:62" hidden="1" x14ac:dyDescent="0.25">
      <c r="AY176" s="13"/>
      <c r="AZ176" s="283"/>
      <c r="BA176" s="283"/>
      <c r="BB176" s="283"/>
      <c r="BC176" s="283"/>
      <c r="BD176" s="283"/>
      <c r="BE176" s="283"/>
      <c r="BF176" s="283"/>
      <c r="BG176" s="283"/>
      <c r="BH176" s="283"/>
      <c r="BI176" s="283"/>
      <c r="BJ176" s="283"/>
    </row>
    <row r="177" spans="51:62" hidden="1" x14ac:dyDescent="0.25">
      <c r="AY177" s="13"/>
      <c r="AZ177" s="283"/>
      <c r="BA177" s="283"/>
      <c r="BB177" s="283"/>
      <c r="BC177" s="283"/>
      <c r="BD177" s="283"/>
      <c r="BE177" s="283"/>
      <c r="BF177" s="283"/>
      <c r="BG177" s="283"/>
      <c r="BH177" s="283"/>
      <c r="BI177" s="283"/>
      <c r="BJ177" s="283"/>
    </row>
    <row r="178" spans="51:62" hidden="1" x14ac:dyDescent="0.25">
      <c r="AY178" s="13"/>
      <c r="AZ178" s="283"/>
      <c r="BA178" s="283"/>
      <c r="BB178" s="283"/>
      <c r="BC178" s="283"/>
      <c r="BD178" s="283"/>
      <c r="BE178" s="283"/>
      <c r="BF178" s="283"/>
      <c r="BG178" s="283"/>
      <c r="BH178" s="283"/>
      <c r="BI178" s="283"/>
      <c r="BJ178" s="283"/>
    </row>
    <row r="179" spans="51:62" hidden="1" x14ac:dyDescent="0.25">
      <c r="AY179" s="13"/>
      <c r="AZ179" s="283"/>
      <c r="BA179" s="283"/>
      <c r="BB179" s="283"/>
      <c r="BC179" s="283"/>
      <c r="BD179" s="283"/>
      <c r="BE179" s="283"/>
      <c r="BF179" s="283"/>
      <c r="BG179" s="283"/>
      <c r="BH179" s="283"/>
      <c r="BI179" s="283"/>
      <c r="BJ179" s="283"/>
    </row>
    <row r="180" spans="51:62" hidden="1" x14ac:dyDescent="0.25">
      <c r="AY180" s="13"/>
      <c r="AZ180" s="283"/>
      <c r="BA180" s="283"/>
      <c r="BB180" s="283"/>
      <c r="BC180" s="283"/>
      <c r="BD180" s="283"/>
      <c r="BE180" s="283"/>
      <c r="BF180" s="283"/>
      <c r="BG180" s="283"/>
      <c r="BH180" s="283"/>
      <c r="BI180" s="283"/>
      <c r="BJ180" s="283"/>
    </row>
    <row r="181" spans="51:62" hidden="1" x14ac:dyDescent="0.25">
      <c r="AY181" s="13"/>
      <c r="AZ181" s="283"/>
      <c r="BA181" s="283"/>
      <c r="BB181" s="283"/>
      <c r="BC181" s="283"/>
      <c r="BD181" s="283"/>
      <c r="BE181" s="283"/>
      <c r="BF181" s="283"/>
      <c r="BG181" s="283"/>
      <c r="BH181" s="283"/>
      <c r="BI181" s="283"/>
      <c r="BJ181" s="283"/>
    </row>
    <row r="182" spans="51:62" hidden="1" x14ac:dyDescent="0.25">
      <c r="AY182" s="13"/>
      <c r="AZ182" s="283"/>
      <c r="BA182" s="283"/>
      <c r="BB182" s="283"/>
      <c r="BC182" s="283"/>
      <c r="BD182" s="283"/>
      <c r="BE182" s="283"/>
      <c r="BF182" s="283"/>
      <c r="BG182" s="283"/>
      <c r="BH182" s="283"/>
      <c r="BI182" s="283"/>
      <c r="BJ182" s="283"/>
    </row>
  </sheetData>
  <sheetProtection password="C8C3" sheet="1" objects="1" scenarios="1" selectLockedCells="1"/>
  <mergeCells count="100">
    <mergeCell ref="E60:O60"/>
    <mergeCell ref="E62:O62"/>
    <mergeCell ref="E64:O64"/>
    <mergeCell ref="E50:O50"/>
    <mergeCell ref="E54:O54"/>
    <mergeCell ref="E56:O56"/>
    <mergeCell ref="E58:O58"/>
    <mergeCell ref="E22:O22"/>
    <mergeCell ref="E23:O23"/>
    <mergeCell ref="E25:O25"/>
    <mergeCell ref="E26:O26"/>
    <mergeCell ref="D28:O28"/>
    <mergeCell ref="E18:O18"/>
    <mergeCell ref="E19:O19"/>
    <mergeCell ref="E20:O20"/>
    <mergeCell ref="E12:O12"/>
    <mergeCell ref="E13:O13"/>
    <mergeCell ref="E15:O15"/>
    <mergeCell ref="E16:O16"/>
    <mergeCell ref="D3:E3"/>
    <mergeCell ref="E8:O8"/>
    <mergeCell ref="Z1:Z3"/>
    <mergeCell ref="B1:O1"/>
    <mergeCell ref="P1:P3"/>
    <mergeCell ref="Q1:Q3"/>
    <mergeCell ref="R1:R3"/>
    <mergeCell ref="S1:S3"/>
    <mergeCell ref="T1:T3"/>
    <mergeCell ref="D2:E2"/>
    <mergeCell ref="F2:L2"/>
    <mergeCell ref="U1:U3"/>
    <mergeCell ref="V1:V3"/>
    <mergeCell ref="W1:W3"/>
    <mergeCell ref="X1:X3"/>
    <mergeCell ref="Y1:Y3"/>
    <mergeCell ref="AZ2:AZ4"/>
    <mergeCell ref="BA2:BA4"/>
    <mergeCell ref="AM1:AM3"/>
    <mergeCell ref="AN1:AN3"/>
    <mergeCell ref="AO1:AO3"/>
    <mergeCell ref="AP1:AP3"/>
    <mergeCell ref="AQ1:AQ3"/>
    <mergeCell ref="AR1:AR3"/>
    <mergeCell ref="BB2:BB4"/>
    <mergeCell ref="H3:I3"/>
    <mergeCell ref="K3:L3"/>
    <mergeCell ref="M3:N3"/>
    <mergeCell ref="A4:C27"/>
    <mergeCell ref="D4:O4"/>
    <mergeCell ref="E5:O5"/>
    <mergeCell ref="E10:O10"/>
    <mergeCell ref="AS1:AS3"/>
    <mergeCell ref="AT1:AT3"/>
    <mergeCell ref="AU1:AU3"/>
    <mergeCell ref="AV1:AV3"/>
    <mergeCell ref="AW1:AW3"/>
    <mergeCell ref="AX1:BB1"/>
    <mergeCell ref="AX2:AX4"/>
    <mergeCell ref="AY2:AY4"/>
    <mergeCell ref="A29:A46"/>
    <mergeCell ref="D48:O48"/>
    <mergeCell ref="C49:C66"/>
    <mergeCell ref="E52:O52"/>
    <mergeCell ref="D66:O66"/>
    <mergeCell ref="E30:O30"/>
    <mergeCell ref="E32:O32"/>
    <mergeCell ref="E33:O33"/>
    <mergeCell ref="E35:O35"/>
    <mergeCell ref="E37:O37"/>
    <mergeCell ref="E39:O39"/>
    <mergeCell ref="E41:O41"/>
    <mergeCell ref="E42:O42"/>
    <mergeCell ref="E44:O44"/>
    <mergeCell ref="E46:O46"/>
    <mergeCell ref="B29:C47"/>
    <mergeCell ref="N76:O76"/>
    <mergeCell ref="P68:AW68"/>
    <mergeCell ref="L69:O69"/>
    <mergeCell ref="L70:O70"/>
    <mergeCell ref="L71:O71"/>
    <mergeCell ref="N74:O74"/>
    <mergeCell ref="L72:O72"/>
    <mergeCell ref="L73:O73"/>
    <mergeCell ref="L68:O68"/>
    <mergeCell ref="AL1:AL3"/>
    <mergeCell ref="AA1:AA3"/>
    <mergeCell ref="AB1:AB3"/>
    <mergeCell ref="D75:K75"/>
    <mergeCell ref="N75:O75"/>
    <mergeCell ref="D74:K74"/>
    <mergeCell ref="AH1:AH3"/>
    <mergeCell ref="AI1:AI3"/>
    <mergeCell ref="AJ1:AJ3"/>
    <mergeCell ref="AK1:AK3"/>
    <mergeCell ref="E7:O7"/>
    <mergeCell ref="AC1:AC3"/>
    <mergeCell ref="AD1:AD3"/>
    <mergeCell ref="AE1:AE3"/>
    <mergeCell ref="AF1:AF3"/>
    <mergeCell ref="AG1:AG3"/>
  </mergeCells>
  <conditionalFormatting sqref="AX27:BB27">
    <cfRule type="cellIs" dxfId="3900" priority="609" operator="equal">
      <formula>"A"</formula>
    </cfRule>
    <cfRule type="cellIs" dxfId="3899" priority="610" operator="equal">
      <formula>"E"</formula>
    </cfRule>
  </conditionalFormatting>
  <conditionalFormatting sqref="AX27:BB27">
    <cfRule type="colorScale" priority="608">
      <colorScale>
        <cfvo type="min"/>
        <cfvo type="max"/>
        <color rgb="FFFF7128"/>
        <color rgb="FFFFEF9C"/>
      </colorScale>
    </cfRule>
  </conditionalFormatting>
  <conditionalFormatting sqref="AX29:BB29">
    <cfRule type="cellIs" dxfId="3898" priority="606" operator="equal">
      <formula>"A"</formula>
    </cfRule>
    <cfRule type="cellIs" dxfId="3897" priority="607" operator="equal">
      <formula>"E"</formula>
    </cfRule>
  </conditionalFormatting>
  <conditionalFormatting sqref="AX29:BB29">
    <cfRule type="colorScale" priority="605">
      <colorScale>
        <cfvo type="min"/>
        <cfvo type="max"/>
        <color rgb="FFFF7128"/>
        <color rgb="FFFFEF9C"/>
      </colorScale>
    </cfRule>
  </conditionalFormatting>
  <conditionalFormatting sqref="AX31:BB31">
    <cfRule type="cellIs" dxfId="3896" priority="603" operator="equal">
      <formula>"A"</formula>
    </cfRule>
    <cfRule type="cellIs" dxfId="3895" priority="604" operator="equal">
      <formula>"E"</formula>
    </cfRule>
  </conditionalFormatting>
  <conditionalFormatting sqref="AX31:BB31">
    <cfRule type="colorScale" priority="602">
      <colorScale>
        <cfvo type="min"/>
        <cfvo type="max"/>
        <color rgb="FFFF7128"/>
        <color rgb="FFFFEF9C"/>
      </colorScale>
    </cfRule>
  </conditionalFormatting>
  <conditionalFormatting sqref="AX34:BB34">
    <cfRule type="cellIs" dxfId="3894" priority="600" operator="equal">
      <formula>"A"</formula>
    </cfRule>
    <cfRule type="cellIs" dxfId="3893" priority="601" operator="equal">
      <formula>"E"</formula>
    </cfRule>
  </conditionalFormatting>
  <conditionalFormatting sqref="AX34:BB34">
    <cfRule type="colorScale" priority="599">
      <colorScale>
        <cfvo type="min"/>
        <cfvo type="max"/>
        <color rgb="FFFF7128"/>
        <color rgb="FFFFEF9C"/>
      </colorScale>
    </cfRule>
  </conditionalFormatting>
  <conditionalFormatting sqref="AX36:BB36">
    <cfRule type="cellIs" dxfId="3892" priority="597" operator="equal">
      <formula>"A"</formula>
    </cfRule>
    <cfRule type="cellIs" dxfId="3891" priority="598" operator="equal">
      <formula>"E"</formula>
    </cfRule>
  </conditionalFormatting>
  <conditionalFormatting sqref="AX36:BB36">
    <cfRule type="colorScale" priority="596">
      <colorScale>
        <cfvo type="min"/>
        <cfvo type="max"/>
        <color rgb="FFFF7128"/>
        <color rgb="FFFFEF9C"/>
      </colorScale>
    </cfRule>
  </conditionalFormatting>
  <conditionalFormatting sqref="AX38:BB38">
    <cfRule type="cellIs" dxfId="3890" priority="594" operator="equal">
      <formula>"A"</formula>
    </cfRule>
    <cfRule type="cellIs" dxfId="3889" priority="595" operator="equal">
      <formula>"E"</formula>
    </cfRule>
  </conditionalFormatting>
  <conditionalFormatting sqref="AX38:BB38">
    <cfRule type="colorScale" priority="593">
      <colorScale>
        <cfvo type="min"/>
        <cfvo type="max"/>
        <color rgb="FFFF7128"/>
        <color rgb="FFFFEF9C"/>
      </colorScale>
    </cfRule>
  </conditionalFormatting>
  <conditionalFormatting sqref="AX40:BB40">
    <cfRule type="cellIs" dxfId="3888" priority="591" operator="equal">
      <formula>"A"</formula>
    </cfRule>
    <cfRule type="cellIs" dxfId="3887" priority="592" operator="equal">
      <formula>"E"</formula>
    </cfRule>
  </conditionalFormatting>
  <conditionalFormatting sqref="AX40:BB40">
    <cfRule type="colorScale" priority="590">
      <colorScale>
        <cfvo type="min"/>
        <cfvo type="max"/>
        <color rgb="FFFF7128"/>
        <color rgb="FFFFEF9C"/>
      </colorScale>
    </cfRule>
  </conditionalFormatting>
  <conditionalFormatting sqref="AX43:BB43">
    <cfRule type="cellIs" dxfId="3886" priority="588" operator="equal">
      <formula>"A"</formula>
    </cfRule>
    <cfRule type="cellIs" dxfId="3885" priority="589" operator="equal">
      <formula>"E"</formula>
    </cfRule>
  </conditionalFormatting>
  <conditionalFormatting sqref="AX43:BB43">
    <cfRule type="colorScale" priority="587">
      <colorScale>
        <cfvo type="min"/>
        <cfvo type="max"/>
        <color rgb="FFFF7128"/>
        <color rgb="FFFFEF9C"/>
      </colorScale>
    </cfRule>
  </conditionalFormatting>
  <conditionalFormatting sqref="AX45:BB45">
    <cfRule type="cellIs" dxfId="3884" priority="585" operator="equal">
      <formula>"A"</formula>
    </cfRule>
    <cfRule type="cellIs" dxfId="3883" priority="586" operator="equal">
      <formula>"E"</formula>
    </cfRule>
  </conditionalFormatting>
  <conditionalFormatting sqref="AX45:BB45">
    <cfRule type="colorScale" priority="584">
      <colorScale>
        <cfvo type="min"/>
        <cfvo type="max"/>
        <color rgb="FFFF7128"/>
        <color rgb="FFFFEF9C"/>
      </colorScale>
    </cfRule>
  </conditionalFormatting>
  <conditionalFormatting sqref="AX47:BB47">
    <cfRule type="cellIs" dxfId="3882" priority="582" operator="equal">
      <formula>"A"</formula>
    </cfRule>
    <cfRule type="cellIs" dxfId="3881" priority="583" operator="equal">
      <formula>"E"</formula>
    </cfRule>
  </conditionalFormatting>
  <conditionalFormatting sqref="AX47:BB47">
    <cfRule type="colorScale" priority="581">
      <colorScale>
        <cfvo type="min"/>
        <cfvo type="max"/>
        <color rgb="FFFF7128"/>
        <color rgb="FFFFEF9C"/>
      </colorScale>
    </cfRule>
  </conditionalFormatting>
  <conditionalFormatting sqref="AX49:BB49">
    <cfRule type="cellIs" dxfId="3880" priority="579" operator="equal">
      <formula>"A"</formula>
    </cfRule>
    <cfRule type="cellIs" dxfId="3879" priority="580" operator="equal">
      <formula>"E"</formula>
    </cfRule>
  </conditionalFormatting>
  <conditionalFormatting sqref="AX49:BB49">
    <cfRule type="colorScale" priority="578">
      <colorScale>
        <cfvo type="min"/>
        <cfvo type="max"/>
        <color rgb="FFFF7128"/>
        <color rgb="FFFFEF9C"/>
      </colorScale>
    </cfRule>
  </conditionalFormatting>
  <conditionalFormatting sqref="AX51:BB51">
    <cfRule type="cellIs" dxfId="3878" priority="576" operator="equal">
      <formula>"A"</formula>
    </cfRule>
    <cfRule type="cellIs" dxfId="3877" priority="577" operator="equal">
      <formula>"E"</formula>
    </cfRule>
  </conditionalFormatting>
  <conditionalFormatting sqref="AX51:BB51">
    <cfRule type="colorScale" priority="575">
      <colorScale>
        <cfvo type="min"/>
        <cfvo type="max"/>
        <color rgb="FFFF7128"/>
        <color rgb="FFFFEF9C"/>
      </colorScale>
    </cfRule>
  </conditionalFormatting>
  <conditionalFormatting sqref="AX53:BB53">
    <cfRule type="cellIs" dxfId="3876" priority="573" operator="equal">
      <formula>"A"</formula>
    </cfRule>
    <cfRule type="cellIs" dxfId="3875" priority="574" operator="equal">
      <formula>"E"</formula>
    </cfRule>
  </conditionalFormatting>
  <conditionalFormatting sqref="AX53:BB53">
    <cfRule type="colorScale" priority="572">
      <colorScale>
        <cfvo type="min"/>
        <cfvo type="max"/>
        <color rgb="FFFF7128"/>
        <color rgb="FFFFEF9C"/>
      </colorScale>
    </cfRule>
  </conditionalFormatting>
  <conditionalFormatting sqref="P6:AW6 P17:AW17 P21:AW21 P24:AW24 P27:AW29 P31:AW31 P34:AW34 P36:AW36 P38:AW38 P40:AW40 P43:AW43 P45:AW45 P47:AW49 P53:AW53 P61:AW61 P9:AW14 P65:AW65 P51:AW51 P55:AW55 P57:AW57 P59:AW59 P63:AW63">
    <cfRule type="cellIs" dxfId="3874" priority="571" operator="equal">
      <formula>"a"</formula>
    </cfRule>
  </conditionalFormatting>
  <conditionalFormatting sqref="P6:AW6 P17:AW17 P21:AW21 P24:AW24 P27:AW29 P31:AW31 P34:AW34 P36:AW36 P38:AW38 P40:AW40 P43:AW43 P45:AW45 P47:AW49 P53:AW53 P61:AW61 P9:AW14 P51:AW51 P55:AW55 P57:AW57 P59:AW59 P63:AW63">
    <cfRule type="cellIs" dxfId="3873" priority="567" operator="equal">
      <formula>"b"</formula>
    </cfRule>
    <cfRule type="cellIs" dxfId="3872" priority="568" operator="equal">
      <formula>"e"</formula>
    </cfRule>
    <cfRule type="cellIs" dxfId="3871" priority="569" operator="equal">
      <formula>"c"</formula>
    </cfRule>
    <cfRule type="cellIs" dxfId="3870" priority="570" operator="equal">
      <formula>"n"</formula>
    </cfRule>
  </conditionalFormatting>
  <conditionalFormatting sqref="AX31:BB31">
    <cfRule type="cellIs" dxfId="3869" priority="565" operator="equal">
      <formula>"A"</formula>
    </cfRule>
    <cfRule type="cellIs" dxfId="3868" priority="566" operator="equal">
      <formula>"E"</formula>
    </cfRule>
  </conditionalFormatting>
  <conditionalFormatting sqref="AX31:BB31">
    <cfRule type="colorScale" priority="564">
      <colorScale>
        <cfvo type="min"/>
        <cfvo type="max"/>
        <color rgb="FFFF7128"/>
        <color rgb="FFFFEF9C"/>
      </colorScale>
    </cfRule>
  </conditionalFormatting>
  <conditionalFormatting sqref="AX34:BB34">
    <cfRule type="cellIs" dxfId="3867" priority="562" operator="equal">
      <formula>"A"</formula>
    </cfRule>
    <cfRule type="cellIs" dxfId="3866" priority="563" operator="equal">
      <formula>"E"</formula>
    </cfRule>
  </conditionalFormatting>
  <conditionalFormatting sqref="AX34:BB34">
    <cfRule type="colorScale" priority="561">
      <colorScale>
        <cfvo type="min"/>
        <cfvo type="max"/>
        <color rgb="FFFF7128"/>
        <color rgb="FFFFEF9C"/>
      </colorScale>
    </cfRule>
  </conditionalFormatting>
  <conditionalFormatting sqref="AX34:BB34">
    <cfRule type="cellIs" dxfId="3865" priority="559" operator="equal">
      <formula>"A"</formula>
    </cfRule>
    <cfRule type="cellIs" dxfId="3864" priority="560" operator="equal">
      <formula>"E"</formula>
    </cfRule>
  </conditionalFormatting>
  <conditionalFormatting sqref="AX34:BB34">
    <cfRule type="colorScale" priority="558">
      <colorScale>
        <cfvo type="min"/>
        <cfvo type="max"/>
        <color rgb="FFFF7128"/>
        <color rgb="FFFFEF9C"/>
      </colorScale>
    </cfRule>
  </conditionalFormatting>
  <conditionalFormatting sqref="AX36:BB36">
    <cfRule type="cellIs" dxfId="3863" priority="556" operator="equal">
      <formula>"A"</formula>
    </cfRule>
    <cfRule type="cellIs" dxfId="3862" priority="557" operator="equal">
      <formula>"E"</formula>
    </cfRule>
  </conditionalFormatting>
  <conditionalFormatting sqref="AX36:BB36">
    <cfRule type="colorScale" priority="555">
      <colorScale>
        <cfvo type="min"/>
        <cfvo type="max"/>
        <color rgb="FFFF7128"/>
        <color rgb="FFFFEF9C"/>
      </colorScale>
    </cfRule>
  </conditionalFormatting>
  <conditionalFormatting sqref="AX36:BB36">
    <cfRule type="cellIs" dxfId="3861" priority="553" operator="equal">
      <formula>"A"</formula>
    </cfRule>
    <cfRule type="cellIs" dxfId="3860" priority="554" operator="equal">
      <formula>"E"</formula>
    </cfRule>
  </conditionalFormatting>
  <conditionalFormatting sqref="AX36:BB36">
    <cfRule type="colorScale" priority="552">
      <colorScale>
        <cfvo type="min"/>
        <cfvo type="max"/>
        <color rgb="FFFF7128"/>
        <color rgb="FFFFEF9C"/>
      </colorScale>
    </cfRule>
  </conditionalFormatting>
  <conditionalFormatting sqref="AX36:BB36">
    <cfRule type="cellIs" dxfId="3859" priority="550" operator="equal">
      <formula>"A"</formula>
    </cfRule>
    <cfRule type="cellIs" dxfId="3858" priority="551" operator="equal">
      <formula>"E"</formula>
    </cfRule>
  </conditionalFormatting>
  <conditionalFormatting sqref="AX36:BB36">
    <cfRule type="colorScale" priority="549">
      <colorScale>
        <cfvo type="min"/>
        <cfvo type="max"/>
        <color rgb="FFFF7128"/>
        <color rgb="FFFFEF9C"/>
      </colorScale>
    </cfRule>
  </conditionalFormatting>
  <conditionalFormatting sqref="AX38:BB38">
    <cfRule type="cellIs" dxfId="3857" priority="547" operator="equal">
      <formula>"A"</formula>
    </cfRule>
    <cfRule type="cellIs" dxfId="3856" priority="548" operator="equal">
      <formula>"E"</formula>
    </cfRule>
  </conditionalFormatting>
  <conditionalFormatting sqref="AX38:BB38">
    <cfRule type="colorScale" priority="546">
      <colorScale>
        <cfvo type="min"/>
        <cfvo type="max"/>
        <color rgb="FFFF7128"/>
        <color rgb="FFFFEF9C"/>
      </colorScale>
    </cfRule>
  </conditionalFormatting>
  <conditionalFormatting sqref="AX38:BB38">
    <cfRule type="cellIs" dxfId="3855" priority="544" operator="equal">
      <formula>"A"</formula>
    </cfRule>
    <cfRule type="cellIs" dxfId="3854" priority="545" operator="equal">
      <formula>"E"</formula>
    </cfRule>
  </conditionalFormatting>
  <conditionalFormatting sqref="AX38:BB38">
    <cfRule type="colorScale" priority="543">
      <colorScale>
        <cfvo type="min"/>
        <cfvo type="max"/>
        <color rgb="FFFF7128"/>
        <color rgb="FFFFEF9C"/>
      </colorScale>
    </cfRule>
  </conditionalFormatting>
  <conditionalFormatting sqref="AX38:BB38">
    <cfRule type="cellIs" dxfId="3853" priority="541" operator="equal">
      <formula>"A"</formula>
    </cfRule>
    <cfRule type="cellIs" dxfId="3852" priority="542" operator="equal">
      <formula>"E"</formula>
    </cfRule>
  </conditionalFormatting>
  <conditionalFormatting sqref="AX38:BB38">
    <cfRule type="colorScale" priority="540">
      <colorScale>
        <cfvo type="min"/>
        <cfvo type="max"/>
        <color rgb="FFFF7128"/>
        <color rgb="FFFFEF9C"/>
      </colorScale>
    </cfRule>
  </conditionalFormatting>
  <conditionalFormatting sqref="AX38:BB38">
    <cfRule type="cellIs" dxfId="3851" priority="538" operator="equal">
      <formula>"A"</formula>
    </cfRule>
    <cfRule type="cellIs" dxfId="3850" priority="539" operator="equal">
      <formula>"E"</formula>
    </cfRule>
  </conditionalFormatting>
  <conditionalFormatting sqref="AX38:BB38">
    <cfRule type="colorScale" priority="537">
      <colorScale>
        <cfvo type="min"/>
        <cfvo type="max"/>
        <color rgb="FFFF7128"/>
        <color rgb="FFFFEF9C"/>
      </colorScale>
    </cfRule>
  </conditionalFormatting>
  <conditionalFormatting sqref="AX40:BB40">
    <cfRule type="cellIs" dxfId="3849" priority="535" operator="equal">
      <formula>"A"</formula>
    </cfRule>
    <cfRule type="cellIs" dxfId="3848" priority="536" operator="equal">
      <formula>"E"</formula>
    </cfRule>
  </conditionalFormatting>
  <conditionalFormatting sqref="AX40:BB40">
    <cfRule type="colorScale" priority="534">
      <colorScale>
        <cfvo type="min"/>
        <cfvo type="max"/>
        <color rgb="FFFF7128"/>
        <color rgb="FFFFEF9C"/>
      </colorScale>
    </cfRule>
  </conditionalFormatting>
  <conditionalFormatting sqref="AX40:BB40">
    <cfRule type="cellIs" dxfId="3847" priority="532" operator="equal">
      <formula>"A"</formula>
    </cfRule>
    <cfRule type="cellIs" dxfId="3846" priority="533" operator="equal">
      <formula>"E"</formula>
    </cfRule>
  </conditionalFormatting>
  <conditionalFormatting sqref="AX40:BB40">
    <cfRule type="colorScale" priority="531">
      <colorScale>
        <cfvo type="min"/>
        <cfvo type="max"/>
        <color rgb="FFFF7128"/>
        <color rgb="FFFFEF9C"/>
      </colorScale>
    </cfRule>
  </conditionalFormatting>
  <conditionalFormatting sqref="AX40:BB40">
    <cfRule type="cellIs" dxfId="3845" priority="529" operator="equal">
      <formula>"A"</formula>
    </cfRule>
    <cfRule type="cellIs" dxfId="3844" priority="530" operator="equal">
      <formula>"E"</formula>
    </cfRule>
  </conditionalFormatting>
  <conditionalFormatting sqref="AX40:BB40">
    <cfRule type="colorScale" priority="528">
      <colorScale>
        <cfvo type="min"/>
        <cfvo type="max"/>
        <color rgb="FFFF7128"/>
        <color rgb="FFFFEF9C"/>
      </colorScale>
    </cfRule>
  </conditionalFormatting>
  <conditionalFormatting sqref="AX40:BB40">
    <cfRule type="cellIs" dxfId="3843" priority="526" operator="equal">
      <formula>"A"</formula>
    </cfRule>
    <cfRule type="cellIs" dxfId="3842" priority="527" operator="equal">
      <formula>"E"</formula>
    </cfRule>
  </conditionalFormatting>
  <conditionalFormatting sqref="AX40:BB40">
    <cfRule type="colorScale" priority="525">
      <colorScale>
        <cfvo type="min"/>
        <cfvo type="max"/>
        <color rgb="FFFF7128"/>
        <color rgb="FFFFEF9C"/>
      </colorScale>
    </cfRule>
  </conditionalFormatting>
  <conditionalFormatting sqref="AX40:BB40">
    <cfRule type="cellIs" dxfId="3841" priority="523" operator="equal">
      <formula>"A"</formula>
    </cfRule>
    <cfRule type="cellIs" dxfId="3840" priority="524" operator="equal">
      <formula>"E"</formula>
    </cfRule>
  </conditionalFormatting>
  <conditionalFormatting sqref="AX40:BB40">
    <cfRule type="colorScale" priority="522">
      <colorScale>
        <cfvo type="min"/>
        <cfvo type="max"/>
        <color rgb="FFFF7128"/>
        <color rgb="FFFFEF9C"/>
      </colorScale>
    </cfRule>
  </conditionalFormatting>
  <conditionalFormatting sqref="AX43:BB43">
    <cfRule type="cellIs" dxfId="3839" priority="520" operator="equal">
      <formula>"A"</formula>
    </cfRule>
    <cfRule type="cellIs" dxfId="3838" priority="521" operator="equal">
      <formula>"E"</formula>
    </cfRule>
  </conditionalFormatting>
  <conditionalFormatting sqref="AX43:BB43">
    <cfRule type="colorScale" priority="519">
      <colorScale>
        <cfvo type="min"/>
        <cfvo type="max"/>
        <color rgb="FFFF7128"/>
        <color rgb="FFFFEF9C"/>
      </colorScale>
    </cfRule>
  </conditionalFormatting>
  <conditionalFormatting sqref="AX43:BB43">
    <cfRule type="cellIs" dxfId="3837" priority="517" operator="equal">
      <formula>"A"</formula>
    </cfRule>
    <cfRule type="cellIs" dxfId="3836" priority="518" operator="equal">
      <formula>"E"</formula>
    </cfRule>
  </conditionalFormatting>
  <conditionalFormatting sqref="AX43:BB43">
    <cfRule type="colorScale" priority="516">
      <colorScale>
        <cfvo type="min"/>
        <cfvo type="max"/>
        <color rgb="FFFF7128"/>
        <color rgb="FFFFEF9C"/>
      </colorScale>
    </cfRule>
  </conditionalFormatting>
  <conditionalFormatting sqref="AX43:BB43">
    <cfRule type="cellIs" dxfId="3835" priority="514" operator="equal">
      <formula>"A"</formula>
    </cfRule>
    <cfRule type="cellIs" dxfId="3834" priority="515" operator="equal">
      <formula>"E"</formula>
    </cfRule>
  </conditionalFormatting>
  <conditionalFormatting sqref="AX43:BB43">
    <cfRule type="colorScale" priority="513">
      <colorScale>
        <cfvo type="min"/>
        <cfvo type="max"/>
        <color rgb="FFFF7128"/>
        <color rgb="FFFFEF9C"/>
      </colorScale>
    </cfRule>
  </conditionalFormatting>
  <conditionalFormatting sqref="AX43:BB43">
    <cfRule type="cellIs" dxfId="3833" priority="511" operator="equal">
      <formula>"A"</formula>
    </cfRule>
    <cfRule type="cellIs" dxfId="3832" priority="512" operator="equal">
      <formula>"E"</formula>
    </cfRule>
  </conditionalFormatting>
  <conditionalFormatting sqref="AX43:BB43">
    <cfRule type="colorScale" priority="510">
      <colorScale>
        <cfvo type="min"/>
        <cfvo type="max"/>
        <color rgb="FFFF7128"/>
        <color rgb="FFFFEF9C"/>
      </colorScale>
    </cfRule>
  </conditionalFormatting>
  <conditionalFormatting sqref="AX43:BB43">
    <cfRule type="cellIs" dxfId="3831" priority="508" operator="equal">
      <formula>"A"</formula>
    </cfRule>
    <cfRule type="cellIs" dxfId="3830" priority="509" operator="equal">
      <formula>"E"</formula>
    </cfRule>
  </conditionalFormatting>
  <conditionalFormatting sqref="AX43:BB43">
    <cfRule type="colorScale" priority="507">
      <colorScale>
        <cfvo type="min"/>
        <cfvo type="max"/>
        <color rgb="FFFF7128"/>
        <color rgb="FFFFEF9C"/>
      </colorScale>
    </cfRule>
  </conditionalFormatting>
  <conditionalFormatting sqref="AX43:BB43">
    <cfRule type="cellIs" dxfId="3829" priority="505" operator="equal">
      <formula>"A"</formula>
    </cfRule>
    <cfRule type="cellIs" dxfId="3828" priority="506" operator="equal">
      <formula>"E"</formula>
    </cfRule>
  </conditionalFormatting>
  <conditionalFormatting sqref="AX43:BB43">
    <cfRule type="colorScale" priority="504">
      <colorScale>
        <cfvo type="min"/>
        <cfvo type="max"/>
        <color rgb="FFFF7128"/>
        <color rgb="FFFFEF9C"/>
      </colorScale>
    </cfRule>
  </conditionalFormatting>
  <conditionalFormatting sqref="AX45:BB45">
    <cfRule type="cellIs" dxfId="3827" priority="502" operator="equal">
      <formula>"A"</formula>
    </cfRule>
    <cfRule type="cellIs" dxfId="3826" priority="503" operator="equal">
      <formula>"E"</formula>
    </cfRule>
  </conditionalFormatting>
  <conditionalFormatting sqref="AX45:BB45">
    <cfRule type="colorScale" priority="501">
      <colorScale>
        <cfvo type="min"/>
        <cfvo type="max"/>
        <color rgb="FFFF7128"/>
        <color rgb="FFFFEF9C"/>
      </colorScale>
    </cfRule>
  </conditionalFormatting>
  <conditionalFormatting sqref="AX45:BB45">
    <cfRule type="cellIs" dxfId="3825" priority="499" operator="equal">
      <formula>"A"</formula>
    </cfRule>
    <cfRule type="cellIs" dxfId="3824" priority="500" operator="equal">
      <formula>"E"</formula>
    </cfRule>
  </conditionalFormatting>
  <conditionalFormatting sqref="AX45:BB45">
    <cfRule type="colorScale" priority="498">
      <colorScale>
        <cfvo type="min"/>
        <cfvo type="max"/>
        <color rgb="FFFF7128"/>
        <color rgb="FFFFEF9C"/>
      </colorScale>
    </cfRule>
  </conditionalFormatting>
  <conditionalFormatting sqref="AX45:BB45">
    <cfRule type="cellIs" dxfId="3823" priority="496" operator="equal">
      <formula>"A"</formula>
    </cfRule>
    <cfRule type="cellIs" dxfId="3822" priority="497" operator="equal">
      <formula>"E"</formula>
    </cfRule>
  </conditionalFormatting>
  <conditionalFormatting sqref="AX45:BB45">
    <cfRule type="colorScale" priority="495">
      <colorScale>
        <cfvo type="min"/>
        <cfvo type="max"/>
        <color rgb="FFFF7128"/>
        <color rgb="FFFFEF9C"/>
      </colorScale>
    </cfRule>
  </conditionalFormatting>
  <conditionalFormatting sqref="AX45:BB45">
    <cfRule type="cellIs" dxfId="3821" priority="493" operator="equal">
      <formula>"A"</formula>
    </cfRule>
    <cfRule type="cellIs" dxfId="3820" priority="494" operator="equal">
      <formula>"E"</formula>
    </cfRule>
  </conditionalFormatting>
  <conditionalFormatting sqref="AX45:BB45">
    <cfRule type="colorScale" priority="492">
      <colorScale>
        <cfvo type="min"/>
        <cfvo type="max"/>
        <color rgb="FFFF7128"/>
        <color rgb="FFFFEF9C"/>
      </colorScale>
    </cfRule>
  </conditionalFormatting>
  <conditionalFormatting sqref="AX45:BB45">
    <cfRule type="cellIs" dxfId="3819" priority="490" operator="equal">
      <formula>"A"</formula>
    </cfRule>
    <cfRule type="cellIs" dxfId="3818" priority="491" operator="equal">
      <formula>"E"</formula>
    </cfRule>
  </conditionalFormatting>
  <conditionalFormatting sqref="AX45:BB45">
    <cfRule type="colorScale" priority="489">
      <colorScale>
        <cfvo type="min"/>
        <cfvo type="max"/>
        <color rgb="FFFF7128"/>
        <color rgb="FFFFEF9C"/>
      </colorScale>
    </cfRule>
  </conditionalFormatting>
  <conditionalFormatting sqref="AX45:BB45">
    <cfRule type="cellIs" dxfId="3817" priority="487" operator="equal">
      <formula>"A"</formula>
    </cfRule>
    <cfRule type="cellIs" dxfId="3816" priority="488" operator="equal">
      <formula>"E"</formula>
    </cfRule>
  </conditionalFormatting>
  <conditionalFormatting sqref="AX45:BB45">
    <cfRule type="colorScale" priority="486">
      <colorScale>
        <cfvo type="min"/>
        <cfvo type="max"/>
        <color rgb="FFFF7128"/>
        <color rgb="FFFFEF9C"/>
      </colorScale>
    </cfRule>
  </conditionalFormatting>
  <conditionalFormatting sqref="AX45:BB45">
    <cfRule type="cellIs" dxfId="3815" priority="484" operator="equal">
      <formula>"A"</formula>
    </cfRule>
    <cfRule type="cellIs" dxfId="3814" priority="485" operator="equal">
      <formula>"E"</formula>
    </cfRule>
  </conditionalFormatting>
  <conditionalFormatting sqref="AX45:BB45">
    <cfRule type="colorScale" priority="483">
      <colorScale>
        <cfvo type="min"/>
        <cfvo type="max"/>
        <color rgb="FFFF7128"/>
        <color rgb="FFFFEF9C"/>
      </colorScale>
    </cfRule>
  </conditionalFormatting>
  <conditionalFormatting sqref="AX49:BB49">
    <cfRule type="cellIs" dxfId="3813" priority="481" operator="equal">
      <formula>"A"</formula>
    </cfRule>
    <cfRule type="cellIs" dxfId="3812" priority="482" operator="equal">
      <formula>"E"</formula>
    </cfRule>
  </conditionalFormatting>
  <conditionalFormatting sqref="AX49:BB49">
    <cfRule type="colorScale" priority="480">
      <colorScale>
        <cfvo type="min"/>
        <cfvo type="max"/>
        <color rgb="FFFF7128"/>
        <color rgb="FFFFEF9C"/>
      </colorScale>
    </cfRule>
  </conditionalFormatting>
  <conditionalFormatting sqref="AX49:BB49">
    <cfRule type="cellIs" dxfId="3811" priority="478" operator="equal">
      <formula>"A"</formula>
    </cfRule>
    <cfRule type="cellIs" dxfId="3810" priority="479" operator="equal">
      <formula>"E"</formula>
    </cfRule>
  </conditionalFormatting>
  <conditionalFormatting sqref="AX49:BB49">
    <cfRule type="colorScale" priority="477">
      <colorScale>
        <cfvo type="min"/>
        <cfvo type="max"/>
        <color rgb="FFFF7128"/>
        <color rgb="FFFFEF9C"/>
      </colorScale>
    </cfRule>
  </conditionalFormatting>
  <conditionalFormatting sqref="AX49:BB49">
    <cfRule type="cellIs" dxfId="3809" priority="475" operator="equal">
      <formula>"A"</formula>
    </cfRule>
    <cfRule type="cellIs" dxfId="3808" priority="476" operator="equal">
      <formula>"E"</formula>
    </cfRule>
  </conditionalFormatting>
  <conditionalFormatting sqref="AX49:BB49">
    <cfRule type="colorScale" priority="474">
      <colorScale>
        <cfvo type="min"/>
        <cfvo type="max"/>
        <color rgb="FFFF7128"/>
        <color rgb="FFFFEF9C"/>
      </colorScale>
    </cfRule>
  </conditionalFormatting>
  <conditionalFormatting sqref="AX49:BB49">
    <cfRule type="cellIs" dxfId="3807" priority="472" operator="equal">
      <formula>"A"</formula>
    </cfRule>
    <cfRule type="cellIs" dxfId="3806" priority="473" operator="equal">
      <formula>"E"</formula>
    </cfRule>
  </conditionalFormatting>
  <conditionalFormatting sqref="AX49:BB49">
    <cfRule type="colorScale" priority="471">
      <colorScale>
        <cfvo type="min"/>
        <cfvo type="max"/>
        <color rgb="FFFF7128"/>
        <color rgb="FFFFEF9C"/>
      </colorScale>
    </cfRule>
  </conditionalFormatting>
  <conditionalFormatting sqref="AX49:BB49">
    <cfRule type="cellIs" dxfId="3805" priority="469" operator="equal">
      <formula>"A"</formula>
    </cfRule>
    <cfRule type="cellIs" dxfId="3804" priority="470" operator="equal">
      <formula>"E"</formula>
    </cfRule>
  </conditionalFormatting>
  <conditionalFormatting sqref="AX49:BB49">
    <cfRule type="colorScale" priority="468">
      <colorScale>
        <cfvo type="min"/>
        <cfvo type="max"/>
        <color rgb="FFFF7128"/>
        <color rgb="FFFFEF9C"/>
      </colorScale>
    </cfRule>
  </conditionalFormatting>
  <conditionalFormatting sqref="AX49:BB49">
    <cfRule type="cellIs" dxfId="3803" priority="466" operator="equal">
      <formula>"A"</formula>
    </cfRule>
    <cfRule type="cellIs" dxfId="3802" priority="467" operator="equal">
      <formula>"E"</formula>
    </cfRule>
  </conditionalFormatting>
  <conditionalFormatting sqref="AX49:BB49">
    <cfRule type="colorScale" priority="465">
      <colorScale>
        <cfvo type="min"/>
        <cfvo type="max"/>
        <color rgb="FFFF7128"/>
        <color rgb="FFFFEF9C"/>
      </colorScale>
    </cfRule>
  </conditionalFormatting>
  <conditionalFormatting sqref="AX49:BB49">
    <cfRule type="cellIs" dxfId="3801" priority="463" operator="equal">
      <formula>"A"</formula>
    </cfRule>
    <cfRule type="cellIs" dxfId="3800" priority="464" operator="equal">
      <formula>"E"</formula>
    </cfRule>
  </conditionalFormatting>
  <conditionalFormatting sqref="AX49:BB49">
    <cfRule type="colorScale" priority="462">
      <colorScale>
        <cfvo type="min"/>
        <cfvo type="max"/>
        <color rgb="FFFF7128"/>
        <color rgb="FFFFEF9C"/>
      </colorScale>
    </cfRule>
  </conditionalFormatting>
  <conditionalFormatting sqref="AX49:BB49">
    <cfRule type="cellIs" dxfId="3799" priority="460" operator="equal">
      <formula>"A"</formula>
    </cfRule>
    <cfRule type="cellIs" dxfId="3798" priority="461" operator="equal">
      <formula>"E"</formula>
    </cfRule>
  </conditionalFormatting>
  <conditionalFormatting sqref="AX49:BB49">
    <cfRule type="colorScale" priority="459">
      <colorScale>
        <cfvo type="min"/>
        <cfvo type="max"/>
        <color rgb="FFFF7128"/>
        <color rgb="FFFFEF9C"/>
      </colorScale>
    </cfRule>
  </conditionalFormatting>
  <conditionalFormatting sqref="AX51:BB51">
    <cfRule type="cellIs" dxfId="3797" priority="457" operator="equal">
      <formula>"A"</formula>
    </cfRule>
    <cfRule type="cellIs" dxfId="3796" priority="458" operator="equal">
      <formula>"E"</formula>
    </cfRule>
  </conditionalFormatting>
  <conditionalFormatting sqref="AX51:BB51">
    <cfRule type="colorScale" priority="456">
      <colorScale>
        <cfvo type="min"/>
        <cfvo type="max"/>
        <color rgb="FFFF7128"/>
        <color rgb="FFFFEF9C"/>
      </colorScale>
    </cfRule>
  </conditionalFormatting>
  <conditionalFormatting sqref="AX51:BB51">
    <cfRule type="cellIs" dxfId="3795" priority="454" operator="equal">
      <formula>"A"</formula>
    </cfRule>
    <cfRule type="cellIs" dxfId="3794" priority="455" operator="equal">
      <formula>"E"</formula>
    </cfRule>
  </conditionalFormatting>
  <conditionalFormatting sqref="AX51:BB51">
    <cfRule type="colorScale" priority="453">
      <colorScale>
        <cfvo type="min"/>
        <cfvo type="max"/>
        <color rgb="FFFF7128"/>
        <color rgb="FFFFEF9C"/>
      </colorScale>
    </cfRule>
  </conditionalFormatting>
  <conditionalFormatting sqref="AX51:BB51">
    <cfRule type="cellIs" dxfId="3793" priority="451" operator="equal">
      <formula>"A"</formula>
    </cfRule>
    <cfRule type="cellIs" dxfId="3792" priority="452" operator="equal">
      <formula>"E"</formula>
    </cfRule>
  </conditionalFormatting>
  <conditionalFormatting sqref="AX51:BB51">
    <cfRule type="colorScale" priority="450">
      <colorScale>
        <cfvo type="min"/>
        <cfvo type="max"/>
        <color rgb="FFFF7128"/>
        <color rgb="FFFFEF9C"/>
      </colorScale>
    </cfRule>
  </conditionalFormatting>
  <conditionalFormatting sqref="AX51:BB51">
    <cfRule type="cellIs" dxfId="3791" priority="448" operator="equal">
      <formula>"A"</formula>
    </cfRule>
    <cfRule type="cellIs" dxfId="3790" priority="449" operator="equal">
      <formula>"E"</formula>
    </cfRule>
  </conditionalFormatting>
  <conditionalFormatting sqref="AX51:BB51">
    <cfRule type="colorScale" priority="447">
      <colorScale>
        <cfvo type="min"/>
        <cfvo type="max"/>
        <color rgb="FFFF7128"/>
        <color rgb="FFFFEF9C"/>
      </colorScale>
    </cfRule>
  </conditionalFormatting>
  <conditionalFormatting sqref="AX51:BB51">
    <cfRule type="cellIs" dxfId="3789" priority="445" operator="equal">
      <formula>"A"</formula>
    </cfRule>
    <cfRule type="cellIs" dxfId="3788" priority="446" operator="equal">
      <formula>"E"</formula>
    </cfRule>
  </conditionalFormatting>
  <conditionalFormatting sqref="AX51:BB51">
    <cfRule type="colorScale" priority="444">
      <colorScale>
        <cfvo type="min"/>
        <cfvo type="max"/>
        <color rgb="FFFF7128"/>
        <color rgb="FFFFEF9C"/>
      </colorScale>
    </cfRule>
  </conditionalFormatting>
  <conditionalFormatting sqref="AX51:BB51">
    <cfRule type="cellIs" dxfId="3787" priority="442" operator="equal">
      <formula>"A"</formula>
    </cfRule>
    <cfRule type="cellIs" dxfId="3786" priority="443" operator="equal">
      <formula>"E"</formula>
    </cfRule>
  </conditionalFormatting>
  <conditionalFormatting sqref="AX51:BB51">
    <cfRule type="colorScale" priority="441">
      <colorScale>
        <cfvo type="min"/>
        <cfvo type="max"/>
        <color rgb="FFFF7128"/>
        <color rgb="FFFFEF9C"/>
      </colorScale>
    </cfRule>
  </conditionalFormatting>
  <conditionalFormatting sqref="AX51:BB51">
    <cfRule type="cellIs" dxfId="3785" priority="439" operator="equal">
      <formula>"A"</formula>
    </cfRule>
    <cfRule type="cellIs" dxfId="3784" priority="440" operator="equal">
      <formula>"E"</formula>
    </cfRule>
  </conditionalFormatting>
  <conditionalFormatting sqref="AX51:BB51">
    <cfRule type="colorScale" priority="438">
      <colorScale>
        <cfvo type="min"/>
        <cfvo type="max"/>
        <color rgb="FFFF7128"/>
        <color rgb="FFFFEF9C"/>
      </colorScale>
    </cfRule>
  </conditionalFormatting>
  <conditionalFormatting sqref="AX51:BB51">
    <cfRule type="cellIs" dxfId="3783" priority="436" operator="equal">
      <formula>"A"</formula>
    </cfRule>
    <cfRule type="cellIs" dxfId="3782" priority="437" operator="equal">
      <formula>"E"</formula>
    </cfRule>
  </conditionalFormatting>
  <conditionalFormatting sqref="AX51:BB51">
    <cfRule type="colorScale" priority="435">
      <colorScale>
        <cfvo type="min"/>
        <cfvo type="max"/>
        <color rgb="FFFF7128"/>
        <color rgb="FFFFEF9C"/>
      </colorScale>
    </cfRule>
  </conditionalFormatting>
  <conditionalFormatting sqref="AX51:BB51">
    <cfRule type="cellIs" dxfId="3781" priority="433" operator="equal">
      <formula>"A"</formula>
    </cfRule>
    <cfRule type="cellIs" dxfId="3780" priority="434" operator="equal">
      <formula>"E"</formula>
    </cfRule>
  </conditionalFormatting>
  <conditionalFormatting sqref="AX51:BB51">
    <cfRule type="colorScale" priority="432">
      <colorScale>
        <cfvo type="min"/>
        <cfvo type="max"/>
        <color rgb="FFFF7128"/>
        <color rgb="FFFFEF9C"/>
      </colorScale>
    </cfRule>
  </conditionalFormatting>
  <conditionalFormatting sqref="AX53:BB53">
    <cfRule type="cellIs" dxfId="3779" priority="430" operator="equal">
      <formula>"A"</formula>
    </cfRule>
    <cfRule type="cellIs" dxfId="3778" priority="431" operator="equal">
      <formula>"E"</formula>
    </cfRule>
  </conditionalFormatting>
  <conditionalFormatting sqref="AX53:BB53">
    <cfRule type="colorScale" priority="429">
      <colorScale>
        <cfvo type="min"/>
        <cfvo type="max"/>
        <color rgb="FFFF7128"/>
        <color rgb="FFFFEF9C"/>
      </colorScale>
    </cfRule>
  </conditionalFormatting>
  <conditionalFormatting sqref="AX53:BB53">
    <cfRule type="cellIs" dxfId="3777" priority="427" operator="equal">
      <formula>"A"</formula>
    </cfRule>
    <cfRule type="cellIs" dxfId="3776" priority="428" operator="equal">
      <formula>"E"</formula>
    </cfRule>
  </conditionalFormatting>
  <conditionalFormatting sqref="AX53:BB53">
    <cfRule type="colorScale" priority="426">
      <colorScale>
        <cfvo type="min"/>
        <cfvo type="max"/>
        <color rgb="FFFF7128"/>
        <color rgb="FFFFEF9C"/>
      </colorScale>
    </cfRule>
  </conditionalFormatting>
  <conditionalFormatting sqref="AX53:BB53">
    <cfRule type="cellIs" dxfId="3775" priority="424" operator="equal">
      <formula>"A"</formula>
    </cfRule>
    <cfRule type="cellIs" dxfId="3774" priority="425" operator="equal">
      <formula>"E"</formula>
    </cfRule>
  </conditionalFormatting>
  <conditionalFormatting sqref="AX53:BB53">
    <cfRule type="colorScale" priority="423">
      <colorScale>
        <cfvo type="min"/>
        <cfvo type="max"/>
        <color rgb="FFFF7128"/>
        <color rgb="FFFFEF9C"/>
      </colorScale>
    </cfRule>
  </conditionalFormatting>
  <conditionalFormatting sqref="AX53:BB53">
    <cfRule type="cellIs" dxfId="3773" priority="421" operator="equal">
      <formula>"A"</formula>
    </cfRule>
    <cfRule type="cellIs" dxfId="3772" priority="422" operator="equal">
      <formula>"E"</formula>
    </cfRule>
  </conditionalFormatting>
  <conditionalFormatting sqref="AX53:BB53">
    <cfRule type="colorScale" priority="420">
      <colorScale>
        <cfvo type="min"/>
        <cfvo type="max"/>
        <color rgb="FFFF7128"/>
        <color rgb="FFFFEF9C"/>
      </colorScale>
    </cfRule>
  </conditionalFormatting>
  <conditionalFormatting sqref="AX53:BB53">
    <cfRule type="cellIs" dxfId="3771" priority="418" operator="equal">
      <formula>"A"</formula>
    </cfRule>
    <cfRule type="cellIs" dxfId="3770" priority="419" operator="equal">
      <formula>"E"</formula>
    </cfRule>
  </conditionalFormatting>
  <conditionalFormatting sqref="AX53:BB53">
    <cfRule type="colorScale" priority="417">
      <colorScale>
        <cfvo type="min"/>
        <cfvo type="max"/>
        <color rgb="FFFF7128"/>
        <color rgb="FFFFEF9C"/>
      </colorScale>
    </cfRule>
  </conditionalFormatting>
  <conditionalFormatting sqref="AX53:BB53">
    <cfRule type="cellIs" dxfId="3769" priority="415" operator="equal">
      <formula>"A"</formula>
    </cfRule>
    <cfRule type="cellIs" dxfId="3768" priority="416" operator="equal">
      <formula>"E"</formula>
    </cfRule>
  </conditionalFormatting>
  <conditionalFormatting sqref="AX53:BB53">
    <cfRule type="colorScale" priority="414">
      <colorScale>
        <cfvo type="min"/>
        <cfvo type="max"/>
        <color rgb="FFFF7128"/>
        <color rgb="FFFFEF9C"/>
      </colorScale>
    </cfRule>
  </conditionalFormatting>
  <conditionalFormatting sqref="AX53:BB53">
    <cfRule type="cellIs" dxfId="3767" priority="412" operator="equal">
      <formula>"A"</formula>
    </cfRule>
    <cfRule type="cellIs" dxfId="3766" priority="413" operator="equal">
      <formula>"E"</formula>
    </cfRule>
  </conditionalFormatting>
  <conditionalFormatting sqref="AX53:BB53">
    <cfRule type="colorScale" priority="411">
      <colorScale>
        <cfvo type="min"/>
        <cfvo type="max"/>
        <color rgb="FFFF7128"/>
        <color rgb="FFFFEF9C"/>
      </colorScale>
    </cfRule>
  </conditionalFormatting>
  <conditionalFormatting sqref="AX53:BB53">
    <cfRule type="cellIs" dxfId="3765" priority="409" operator="equal">
      <formula>"A"</formula>
    </cfRule>
    <cfRule type="cellIs" dxfId="3764" priority="410" operator="equal">
      <formula>"E"</formula>
    </cfRule>
  </conditionalFormatting>
  <conditionalFormatting sqref="AX53:BB53">
    <cfRule type="colorScale" priority="408">
      <colorScale>
        <cfvo type="min"/>
        <cfvo type="max"/>
        <color rgb="FFFF7128"/>
        <color rgb="FFFFEF9C"/>
      </colorScale>
    </cfRule>
  </conditionalFormatting>
  <conditionalFormatting sqref="AX53:BB53">
    <cfRule type="cellIs" dxfId="3763" priority="406" operator="equal">
      <formula>"A"</formula>
    </cfRule>
    <cfRule type="cellIs" dxfId="3762" priority="407" operator="equal">
      <formula>"E"</formula>
    </cfRule>
  </conditionalFormatting>
  <conditionalFormatting sqref="AX53:BB53">
    <cfRule type="colorScale" priority="405">
      <colorScale>
        <cfvo type="min"/>
        <cfvo type="max"/>
        <color rgb="FFFF7128"/>
        <color rgb="FFFFEF9C"/>
      </colorScale>
    </cfRule>
  </conditionalFormatting>
  <conditionalFormatting sqref="AX53:BB53">
    <cfRule type="cellIs" dxfId="3761" priority="403" operator="equal">
      <formula>"A"</formula>
    </cfRule>
    <cfRule type="cellIs" dxfId="3760" priority="404" operator="equal">
      <formula>"E"</formula>
    </cfRule>
  </conditionalFormatting>
  <conditionalFormatting sqref="AX53:BB53">
    <cfRule type="colorScale" priority="402">
      <colorScale>
        <cfvo type="min"/>
        <cfvo type="max"/>
        <color rgb="FFFF7128"/>
        <color rgb="FFFFEF9C"/>
      </colorScale>
    </cfRule>
  </conditionalFormatting>
  <conditionalFormatting sqref="AX55:BB55">
    <cfRule type="cellIs" dxfId="3759" priority="400" operator="equal">
      <formula>"A"</formula>
    </cfRule>
    <cfRule type="cellIs" dxfId="3758" priority="401" operator="equal">
      <formula>"E"</formula>
    </cfRule>
  </conditionalFormatting>
  <conditionalFormatting sqref="AX55:BB55">
    <cfRule type="colorScale" priority="399">
      <colorScale>
        <cfvo type="min"/>
        <cfvo type="max"/>
        <color rgb="FFFF7128"/>
        <color rgb="FFFFEF9C"/>
      </colorScale>
    </cfRule>
  </conditionalFormatting>
  <conditionalFormatting sqref="AX55:BB55">
    <cfRule type="cellIs" dxfId="3757" priority="397" operator="equal">
      <formula>"A"</formula>
    </cfRule>
    <cfRule type="cellIs" dxfId="3756" priority="398" operator="equal">
      <formula>"E"</formula>
    </cfRule>
  </conditionalFormatting>
  <conditionalFormatting sqref="AX55:BB55">
    <cfRule type="colorScale" priority="396">
      <colorScale>
        <cfvo type="min"/>
        <cfvo type="max"/>
        <color rgb="FFFF7128"/>
        <color rgb="FFFFEF9C"/>
      </colorScale>
    </cfRule>
  </conditionalFormatting>
  <conditionalFormatting sqref="AX55:BB55">
    <cfRule type="cellIs" dxfId="3755" priority="394" operator="equal">
      <formula>"A"</formula>
    </cfRule>
    <cfRule type="cellIs" dxfId="3754" priority="395" operator="equal">
      <formula>"E"</formula>
    </cfRule>
  </conditionalFormatting>
  <conditionalFormatting sqref="AX55:BB55">
    <cfRule type="colorScale" priority="393">
      <colorScale>
        <cfvo type="min"/>
        <cfvo type="max"/>
        <color rgb="FFFF7128"/>
        <color rgb="FFFFEF9C"/>
      </colorScale>
    </cfRule>
  </conditionalFormatting>
  <conditionalFormatting sqref="AX55:BB55">
    <cfRule type="cellIs" dxfId="3753" priority="391" operator="equal">
      <formula>"A"</formula>
    </cfRule>
    <cfRule type="cellIs" dxfId="3752" priority="392" operator="equal">
      <formula>"E"</formula>
    </cfRule>
  </conditionalFormatting>
  <conditionalFormatting sqref="AX55:BB55">
    <cfRule type="colorScale" priority="390">
      <colorScale>
        <cfvo type="min"/>
        <cfvo type="max"/>
        <color rgb="FFFF7128"/>
        <color rgb="FFFFEF9C"/>
      </colorScale>
    </cfRule>
  </conditionalFormatting>
  <conditionalFormatting sqref="AX55:BB55">
    <cfRule type="cellIs" dxfId="3751" priority="388" operator="equal">
      <formula>"A"</formula>
    </cfRule>
    <cfRule type="cellIs" dxfId="3750" priority="389" operator="equal">
      <formula>"E"</formula>
    </cfRule>
  </conditionalFormatting>
  <conditionalFormatting sqref="AX55:BB55">
    <cfRule type="colorScale" priority="387">
      <colorScale>
        <cfvo type="min"/>
        <cfvo type="max"/>
        <color rgb="FFFF7128"/>
        <color rgb="FFFFEF9C"/>
      </colorScale>
    </cfRule>
  </conditionalFormatting>
  <conditionalFormatting sqref="AX55:BB55">
    <cfRule type="cellIs" dxfId="3749" priority="385" operator="equal">
      <formula>"A"</formula>
    </cfRule>
    <cfRule type="cellIs" dxfId="3748" priority="386" operator="equal">
      <formula>"E"</formula>
    </cfRule>
  </conditionalFormatting>
  <conditionalFormatting sqref="AX55:BB55">
    <cfRule type="colorScale" priority="384">
      <colorScale>
        <cfvo type="min"/>
        <cfvo type="max"/>
        <color rgb="FFFF7128"/>
        <color rgb="FFFFEF9C"/>
      </colorScale>
    </cfRule>
  </conditionalFormatting>
  <conditionalFormatting sqref="AX55:BB55">
    <cfRule type="cellIs" dxfId="3747" priority="382" operator="equal">
      <formula>"A"</formula>
    </cfRule>
    <cfRule type="cellIs" dxfId="3746" priority="383" operator="equal">
      <formula>"E"</formula>
    </cfRule>
  </conditionalFormatting>
  <conditionalFormatting sqref="AX55:BB55">
    <cfRule type="colorScale" priority="381">
      <colorScale>
        <cfvo type="min"/>
        <cfvo type="max"/>
        <color rgb="FFFF7128"/>
        <color rgb="FFFFEF9C"/>
      </colorScale>
    </cfRule>
  </conditionalFormatting>
  <conditionalFormatting sqref="AX55:BB55">
    <cfRule type="cellIs" dxfId="3745" priority="379" operator="equal">
      <formula>"A"</formula>
    </cfRule>
    <cfRule type="cellIs" dxfId="3744" priority="380" operator="equal">
      <formula>"E"</formula>
    </cfRule>
  </conditionalFormatting>
  <conditionalFormatting sqref="AX55:BB55">
    <cfRule type="colorScale" priority="378">
      <colorScale>
        <cfvo type="min"/>
        <cfvo type="max"/>
        <color rgb="FFFF7128"/>
        <color rgb="FFFFEF9C"/>
      </colorScale>
    </cfRule>
  </conditionalFormatting>
  <conditionalFormatting sqref="AX55:BB55">
    <cfRule type="cellIs" dxfId="3743" priority="376" operator="equal">
      <formula>"A"</formula>
    </cfRule>
    <cfRule type="cellIs" dxfId="3742" priority="377" operator="equal">
      <formula>"E"</formula>
    </cfRule>
  </conditionalFormatting>
  <conditionalFormatting sqref="AX55:BB55">
    <cfRule type="colorScale" priority="375">
      <colorScale>
        <cfvo type="min"/>
        <cfvo type="max"/>
        <color rgb="FFFF7128"/>
        <color rgb="FFFFEF9C"/>
      </colorScale>
    </cfRule>
  </conditionalFormatting>
  <conditionalFormatting sqref="AX55:BB55">
    <cfRule type="cellIs" dxfId="3741" priority="373" operator="equal">
      <formula>"A"</formula>
    </cfRule>
    <cfRule type="cellIs" dxfId="3740" priority="374" operator="equal">
      <formula>"E"</formula>
    </cfRule>
  </conditionalFormatting>
  <conditionalFormatting sqref="AX55:BB55">
    <cfRule type="colorScale" priority="372">
      <colorScale>
        <cfvo type="min"/>
        <cfvo type="max"/>
        <color rgb="FFFF7128"/>
        <color rgb="FFFFEF9C"/>
      </colorScale>
    </cfRule>
  </conditionalFormatting>
  <conditionalFormatting sqref="AX55:BB55">
    <cfRule type="cellIs" dxfId="3739" priority="370" operator="equal">
      <formula>"A"</formula>
    </cfRule>
    <cfRule type="cellIs" dxfId="3738" priority="371" operator="equal">
      <formula>"E"</formula>
    </cfRule>
  </conditionalFormatting>
  <conditionalFormatting sqref="AX55:BB55">
    <cfRule type="colorScale" priority="369">
      <colorScale>
        <cfvo type="min"/>
        <cfvo type="max"/>
        <color rgb="FFFF7128"/>
        <color rgb="FFFFEF9C"/>
      </colorScale>
    </cfRule>
  </conditionalFormatting>
  <conditionalFormatting sqref="P65:AW65">
    <cfRule type="cellIs" dxfId="3737" priority="365" operator="equal">
      <formula>"b"</formula>
    </cfRule>
    <cfRule type="cellIs" dxfId="3736" priority="366" operator="equal">
      <formula>"e"</formula>
    </cfRule>
    <cfRule type="cellIs" dxfId="3735" priority="367" operator="equal">
      <formula>"c"</formula>
    </cfRule>
    <cfRule type="cellIs" dxfId="3734" priority="368" operator="equal">
      <formula>"n"</formula>
    </cfRule>
  </conditionalFormatting>
  <conditionalFormatting sqref="AX57:BB57">
    <cfRule type="cellIs" dxfId="3733" priority="349" operator="equal">
      <formula>"A"</formula>
    </cfRule>
    <cfRule type="cellIs" dxfId="3732" priority="350" operator="equal">
      <formula>"E"</formula>
    </cfRule>
  </conditionalFormatting>
  <conditionalFormatting sqref="AX57:BB57">
    <cfRule type="colorScale" priority="348">
      <colorScale>
        <cfvo type="min"/>
        <cfvo type="max"/>
        <color rgb="FFFF7128"/>
        <color rgb="FFFFEF9C"/>
      </colorScale>
    </cfRule>
  </conditionalFormatting>
  <conditionalFormatting sqref="AX57:BB57">
    <cfRule type="cellIs" dxfId="3731" priority="346" operator="equal">
      <formula>"A"</formula>
    </cfRule>
    <cfRule type="cellIs" dxfId="3730" priority="347" operator="equal">
      <formula>"E"</formula>
    </cfRule>
  </conditionalFormatting>
  <conditionalFormatting sqref="AX57:BB57">
    <cfRule type="colorScale" priority="345">
      <colorScale>
        <cfvo type="min"/>
        <cfvo type="max"/>
        <color rgb="FFFF7128"/>
        <color rgb="FFFFEF9C"/>
      </colorScale>
    </cfRule>
  </conditionalFormatting>
  <conditionalFormatting sqref="AX57:BB57">
    <cfRule type="cellIs" dxfId="3729" priority="343" operator="equal">
      <formula>"A"</formula>
    </cfRule>
    <cfRule type="cellIs" dxfId="3728" priority="344" operator="equal">
      <formula>"E"</formula>
    </cfRule>
  </conditionalFormatting>
  <conditionalFormatting sqref="AX57:BB57">
    <cfRule type="colorScale" priority="342">
      <colorScale>
        <cfvo type="min"/>
        <cfvo type="max"/>
        <color rgb="FFFF7128"/>
        <color rgb="FFFFEF9C"/>
      </colorScale>
    </cfRule>
  </conditionalFormatting>
  <conditionalFormatting sqref="AX57:BB57">
    <cfRule type="cellIs" dxfId="3727" priority="340" operator="equal">
      <formula>"A"</formula>
    </cfRule>
    <cfRule type="cellIs" dxfId="3726" priority="341" operator="equal">
      <formula>"E"</formula>
    </cfRule>
  </conditionalFormatting>
  <conditionalFormatting sqref="AX57:BB57">
    <cfRule type="colorScale" priority="339">
      <colorScale>
        <cfvo type="min"/>
        <cfvo type="max"/>
        <color rgb="FFFF7128"/>
        <color rgb="FFFFEF9C"/>
      </colorScale>
    </cfRule>
  </conditionalFormatting>
  <conditionalFormatting sqref="AX57:BB57">
    <cfRule type="cellIs" dxfId="3725" priority="337" operator="equal">
      <formula>"A"</formula>
    </cfRule>
    <cfRule type="cellIs" dxfId="3724" priority="338" operator="equal">
      <formula>"E"</formula>
    </cfRule>
  </conditionalFormatting>
  <conditionalFormatting sqref="AX57:BB57">
    <cfRule type="colorScale" priority="336">
      <colorScale>
        <cfvo type="min"/>
        <cfvo type="max"/>
        <color rgb="FFFF7128"/>
        <color rgb="FFFFEF9C"/>
      </colorScale>
    </cfRule>
  </conditionalFormatting>
  <conditionalFormatting sqref="AX57:BB57">
    <cfRule type="cellIs" dxfId="3723" priority="334" operator="equal">
      <formula>"A"</formula>
    </cfRule>
    <cfRule type="cellIs" dxfId="3722" priority="335" operator="equal">
      <formula>"E"</formula>
    </cfRule>
  </conditionalFormatting>
  <conditionalFormatting sqref="AX57:BB57">
    <cfRule type="colorScale" priority="333">
      <colorScale>
        <cfvo type="min"/>
        <cfvo type="max"/>
        <color rgb="FFFF7128"/>
        <color rgb="FFFFEF9C"/>
      </colorScale>
    </cfRule>
  </conditionalFormatting>
  <conditionalFormatting sqref="AX57:BB57">
    <cfRule type="cellIs" dxfId="3721" priority="331" operator="equal">
      <formula>"A"</formula>
    </cfRule>
    <cfRule type="cellIs" dxfId="3720" priority="332" operator="equal">
      <formula>"E"</formula>
    </cfRule>
  </conditionalFormatting>
  <conditionalFormatting sqref="AX57:BB57">
    <cfRule type="colorScale" priority="330">
      <colorScale>
        <cfvo type="min"/>
        <cfvo type="max"/>
        <color rgb="FFFF7128"/>
        <color rgb="FFFFEF9C"/>
      </colorScale>
    </cfRule>
  </conditionalFormatting>
  <conditionalFormatting sqref="AX57:BB57">
    <cfRule type="cellIs" dxfId="3719" priority="328" operator="equal">
      <formula>"A"</formula>
    </cfRule>
    <cfRule type="cellIs" dxfId="3718" priority="329" operator="equal">
      <formula>"E"</formula>
    </cfRule>
  </conditionalFormatting>
  <conditionalFormatting sqref="AX57:BB57">
    <cfRule type="colorScale" priority="327">
      <colorScale>
        <cfvo type="min"/>
        <cfvo type="max"/>
        <color rgb="FFFF7128"/>
        <color rgb="FFFFEF9C"/>
      </colorScale>
    </cfRule>
  </conditionalFormatting>
  <conditionalFormatting sqref="AX57:BB57">
    <cfRule type="cellIs" dxfId="3717" priority="325" operator="equal">
      <formula>"A"</formula>
    </cfRule>
    <cfRule type="cellIs" dxfId="3716" priority="326" operator="equal">
      <formula>"E"</formula>
    </cfRule>
  </conditionalFormatting>
  <conditionalFormatting sqref="AX57:BB57">
    <cfRule type="colorScale" priority="324">
      <colorScale>
        <cfvo type="min"/>
        <cfvo type="max"/>
        <color rgb="FFFF7128"/>
        <color rgb="FFFFEF9C"/>
      </colorScale>
    </cfRule>
  </conditionalFormatting>
  <conditionalFormatting sqref="AX57:BB57">
    <cfRule type="cellIs" dxfId="3715" priority="322" operator="equal">
      <formula>"A"</formula>
    </cfRule>
    <cfRule type="cellIs" dxfId="3714" priority="323" operator="equal">
      <formula>"E"</formula>
    </cfRule>
  </conditionalFormatting>
  <conditionalFormatting sqref="AX57:BB57">
    <cfRule type="colorScale" priority="321">
      <colorScale>
        <cfvo type="min"/>
        <cfvo type="max"/>
        <color rgb="FFFF7128"/>
        <color rgb="FFFFEF9C"/>
      </colorScale>
    </cfRule>
  </conditionalFormatting>
  <conditionalFormatting sqref="AX57:BB57">
    <cfRule type="cellIs" dxfId="3713" priority="319" operator="equal">
      <formula>"A"</formula>
    </cfRule>
    <cfRule type="cellIs" dxfId="3712" priority="320" operator="equal">
      <formula>"E"</formula>
    </cfRule>
  </conditionalFormatting>
  <conditionalFormatting sqref="AX57:BB57">
    <cfRule type="colorScale" priority="318">
      <colorScale>
        <cfvo type="min"/>
        <cfvo type="max"/>
        <color rgb="FFFF7128"/>
        <color rgb="FFFFEF9C"/>
      </colorScale>
    </cfRule>
  </conditionalFormatting>
  <conditionalFormatting sqref="AX59:BB59">
    <cfRule type="cellIs" dxfId="3711" priority="316" operator="equal">
      <formula>"A"</formula>
    </cfRule>
    <cfRule type="cellIs" dxfId="3710" priority="317" operator="equal">
      <formula>"E"</formula>
    </cfRule>
  </conditionalFormatting>
  <conditionalFormatting sqref="AX59:BB59">
    <cfRule type="colorScale" priority="315">
      <colorScale>
        <cfvo type="min"/>
        <cfvo type="max"/>
        <color rgb="FFFF7128"/>
        <color rgb="FFFFEF9C"/>
      </colorScale>
    </cfRule>
  </conditionalFormatting>
  <conditionalFormatting sqref="AX59:BB59">
    <cfRule type="cellIs" dxfId="3709" priority="313" operator="equal">
      <formula>"A"</formula>
    </cfRule>
    <cfRule type="cellIs" dxfId="3708" priority="314" operator="equal">
      <formula>"E"</formula>
    </cfRule>
  </conditionalFormatting>
  <conditionalFormatting sqref="AX59:BB59">
    <cfRule type="colorScale" priority="312">
      <colorScale>
        <cfvo type="min"/>
        <cfvo type="max"/>
        <color rgb="FFFF7128"/>
        <color rgb="FFFFEF9C"/>
      </colorScale>
    </cfRule>
  </conditionalFormatting>
  <conditionalFormatting sqref="AX59:BB59">
    <cfRule type="cellIs" dxfId="3707" priority="310" operator="equal">
      <formula>"A"</formula>
    </cfRule>
    <cfRule type="cellIs" dxfId="3706" priority="311" operator="equal">
      <formula>"E"</formula>
    </cfRule>
  </conditionalFormatting>
  <conditionalFormatting sqref="AX59:BB59">
    <cfRule type="colorScale" priority="309">
      <colorScale>
        <cfvo type="min"/>
        <cfvo type="max"/>
        <color rgb="FFFF7128"/>
        <color rgb="FFFFEF9C"/>
      </colorScale>
    </cfRule>
  </conditionalFormatting>
  <conditionalFormatting sqref="AX59:BB59">
    <cfRule type="cellIs" dxfId="3705" priority="307" operator="equal">
      <formula>"A"</formula>
    </cfRule>
    <cfRule type="cellIs" dxfId="3704" priority="308" operator="equal">
      <formula>"E"</formula>
    </cfRule>
  </conditionalFormatting>
  <conditionalFormatting sqref="AX59:BB59">
    <cfRule type="colorScale" priority="306">
      <colorScale>
        <cfvo type="min"/>
        <cfvo type="max"/>
        <color rgb="FFFF7128"/>
        <color rgb="FFFFEF9C"/>
      </colorScale>
    </cfRule>
  </conditionalFormatting>
  <conditionalFormatting sqref="AX59:BB59">
    <cfRule type="cellIs" dxfId="3703" priority="304" operator="equal">
      <formula>"A"</formula>
    </cfRule>
    <cfRule type="cellIs" dxfId="3702" priority="305" operator="equal">
      <formula>"E"</formula>
    </cfRule>
  </conditionalFormatting>
  <conditionalFormatting sqref="AX59:BB59">
    <cfRule type="colorScale" priority="303">
      <colorScale>
        <cfvo type="min"/>
        <cfvo type="max"/>
        <color rgb="FFFF7128"/>
        <color rgb="FFFFEF9C"/>
      </colorScale>
    </cfRule>
  </conditionalFormatting>
  <conditionalFormatting sqref="AX59:BB59">
    <cfRule type="cellIs" dxfId="3701" priority="301" operator="equal">
      <formula>"A"</formula>
    </cfRule>
    <cfRule type="cellIs" dxfId="3700" priority="302" operator="equal">
      <formula>"E"</formula>
    </cfRule>
  </conditionalFormatting>
  <conditionalFormatting sqref="AX59:BB59">
    <cfRule type="colorScale" priority="300">
      <colorScale>
        <cfvo type="min"/>
        <cfvo type="max"/>
        <color rgb="FFFF7128"/>
        <color rgb="FFFFEF9C"/>
      </colorScale>
    </cfRule>
  </conditionalFormatting>
  <conditionalFormatting sqref="AX59:BB59">
    <cfRule type="cellIs" dxfId="3699" priority="298" operator="equal">
      <formula>"A"</formula>
    </cfRule>
    <cfRule type="cellIs" dxfId="3698" priority="299" operator="equal">
      <formula>"E"</formula>
    </cfRule>
  </conditionalFormatting>
  <conditionalFormatting sqref="AX59:BB59">
    <cfRule type="colorScale" priority="297">
      <colorScale>
        <cfvo type="min"/>
        <cfvo type="max"/>
        <color rgb="FFFF7128"/>
        <color rgb="FFFFEF9C"/>
      </colorScale>
    </cfRule>
  </conditionalFormatting>
  <conditionalFormatting sqref="AX59:BB59">
    <cfRule type="cellIs" dxfId="3697" priority="295" operator="equal">
      <formula>"A"</formula>
    </cfRule>
    <cfRule type="cellIs" dxfId="3696" priority="296" operator="equal">
      <formula>"E"</formula>
    </cfRule>
  </conditionalFormatting>
  <conditionalFormatting sqref="AX59:BB59">
    <cfRule type="colorScale" priority="294">
      <colorScale>
        <cfvo type="min"/>
        <cfvo type="max"/>
        <color rgb="FFFF7128"/>
        <color rgb="FFFFEF9C"/>
      </colorScale>
    </cfRule>
  </conditionalFormatting>
  <conditionalFormatting sqref="AX59:BB59">
    <cfRule type="cellIs" dxfId="3695" priority="292" operator="equal">
      <formula>"A"</formula>
    </cfRule>
    <cfRule type="cellIs" dxfId="3694" priority="293" operator="equal">
      <formula>"E"</formula>
    </cfRule>
  </conditionalFormatting>
  <conditionalFormatting sqref="AX59:BB59">
    <cfRule type="colorScale" priority="291">
      <colorScale>
        <cfvo type="min"/>
        <cfvo type="max"/>
        <color rgb="FFFF7128"/>
        <color rgb="FFFFEF9C"/>
      </colorScale>
    </cfRule>
  </conditionalFormatting>
  <conditionalFormatting sqref="AX59:BB59">
    <cfRule type="cellIs" dxfId="3693" priority="289" operator="equal">
      <formula>"A"</formula>
    </cfRule>
    <cfRule type="cellIs" dxfId="3692" priority="290" operator="equal">
      <formula>"E"</formula>
    </cfRule>
  </conditionalFormatting>
  <conditionalFormatting sqref="AX59:BB59">
    <cfRule type="colorScale" priority="288">
      <colorScale>
        <cfvo type="min"/>
        <cfvo type="max"/>
        <color rgb="FFFF7128"/>
        <color rgb="FFFFEF9C"/>
      </colorScale>
    </cfRule>
  </conditionalFormatting>
  <conditionalFormatting sqref="AX59:BB59">
    <cfRule type="cellIs" dxfId="3691" priority="286" operator="equal">
      <formula>"A"</formula>
    </cfRule>
    <cfRule type="cellIs" dxfId="3690" priority="287" operator="equal">
      <formula>"E"</formula>
    </cfRule>
  </conditionalFormatting>
  <conditionalFormatting sqref="AX59:BB59">
    <cfRule type="colorScale" priority="285">
      <colorScale>
        <cfvo type="min"/>
        <cfvo type="max"/>
        <color rgb="FFFF7128"/>
        <color rgb="FFFFEF9C"/>
      </colorScale>
    </cfRule>
  </conditionalFormatting>
  <conditionalFormatting sqref="AX61:BB61">
    <cfRule type="cellIs" dxfId="3689" priority="283" operator="equal">
      <formula>"A"</formula>
    </cfRule>
    <cfRule type="cellIs" dxfId="3688" priority="284" operator="equal">
      <formula>"E"</formula>
    </cfRule>
  </conditionalFormatting>
  <conditionalFormatting sqref="AX61:BB61">
    <cfRule type="colorScale" priority="282">
      <colorScale>
        <cfvo type="min"/>
        <cfvo type="max"/>
        <color rgb="FFFF7128"/>
        <color rgb="FFFFEF9C"/>
      </colorScale>
    </cfRule>
  </conditionalFormatting>
  <conditionalFormatting sqref="AX61:BB61">
    <cfRule type="cellIs" dxfId="3687" priority="280" operator="equal">
      <formula>"A"</formula>
    </cfRule>
    <cfRule type="cellIs" dxfId="3686" priority="281" operator="equal">
      <formula>"E"</formula>
    </cfRule>
  </conditionalFormatting>
  <conditionalFormatting sqref="AX61:BB61">
    <cfRule type="colorScale" priority="279">
      <colorScale>
        <cfvo type="min"/>
        <cfvo type="max"/>
        <color rgb="FFFF7128"/>
        <color rgb="FFFFEF9C"/>
      </colorScale>
    </cfRule>
  </conditionalFormatting>
  <conditionalFormatting sqref="AX61:BB61">
    <cfRule type="cellIs" dxfId="3685" priority="277" operator="equal">
      <formula>"A"</formula>
    </cfRule>
    <cfRule type="cellIs" dxfId="3684" priority="278" operator="equal">
      <formula>"E"</formula>
    </cfRule>
  </conditionalFormatting>
  <conditionalFormatting sqref="AX61:BB61">
    <cfRule type="colorScale" priority="276">
      <colorScale>
        <cfvo type="min"/>
        <cfvo type="max"/>
        <color rgb="FFFF7128"/>
        <color rgb="FFFFEF9C"/>
      </colorScale>
    </cfRule>
  </conditionalFormatting>
  <conditionalFormatting sqref="AX61:BB61">
    <cfRule type="cellIs" dxfId="3683" priority="274" operator="equal">
      <formula>"A"</formula>
    </cfRule>
    <cfRule type="cellIs" dxfId="3682" priority="275" operator="equal">
      <formula>"E"</formula>
    </cfRule>
  </conditionalFormatting>
  <conditionalFormatting sqref="AX61:BB61">
    <cfRule type="colorScale" priority="273">
      <colorScale>
        <cfvo type="min"/>
        <cfvo type="max"/>
        <color rgb="FFFF7128"/>
        <color rgb="FFFFEF9C"/>
      </colorScale>
    </cfRule>
  </conditionalFormatting>
  <conditionalFormatting sqref="AX61:BB61">
    <cfRule type="cellIs" dxfId="3681" priority="271" operator="equal">
      <formula>"A"</formula>
    </cfRule>
    <cfRule type="cellIs" dxfId="3680" priority="272" operator="equal">
      <formula>"E"</formula>
    </cfRule>
  </conditionalFormatting>
  <conditionalFormatting sqref="AX61:BB61">
    <cfRule type="colorScale" priority="270">
      <colorScale>
        <cfvo type="min"/>
        <cfvo type="max"/>
        <color rgb="FFFF7128"/>
        <color rgb="FFFFEF9C"/>
      </colorScale>
    </cfRule>
  </conditionalFormatting>
  <conditionalFormatting sqref="AX61:BB61">
    <cfRule type="cellIs" dxfId="3679" priority="268" operator="equal">
      <formula>"A"</formula>
    </cfRule>
    <cfRule type="cellIs" dxfId="3678" priority="269" operator="equal">
      <formula>"E"</formula>
    </cfRule>
  </conditionalFormatting>
  <conditionalFormatting sqref="AX61:BB61">
    <cfRule type="colorScale" priority="267">
      <colorScale>
        <cfvo type="min"/>
        <cfvo type="max"/>
        <color rgb="FFFF7128"/>
        <color rgb="FFFFEF9C"/>
      </colorScale>
    </cfRule>
  </conditionalFormatting>
  <conditionalFormatting sqref="AX61:BB61">
    <cfRule type="cellIs" dxfId="3677" priority="265" operator="equal">
      <formula>"A"</formula>
    </cfRule>
    <cfRule type="cellIs" dxfId="3676" priority="266" operator="equal">
      <formula>"E"</formula>
    </cfRule>
  </conditionalFormatting>
  <conditionalFormatting sqref="AX61:BB61">
    <cfRule type="colorScale" priority="264">
      <colorScale>
        <cfvo type="min"/>
        <cfvo type="max"/>
        <color rgb="FFFF7128"/>
        <color rgb="FFFFEF9C"/>
      </colorScale>
    </cfRule>
  </conditionalFormatting>
  <conditionalFormatting sqref="AX61:BB61">
    <cfRule type="cellIs" dxfId="3675" priority="262" operator="equal">
      <formula>"A"</formula>
    </cfRule>
    <cfRule type="cellIs" dxfId="3674" priority="263" operator="equal">
      <formula>"E"</formula>
    </cfRule>
  </conditionalFormatting>
  <conditionalFormatting sqref="AX61:BB61">
    <cfRule type="colorScale" priority="261">
      <colorScale>
        <cfvo type="min"/>
        <cfvo type="max"/>
        <color rgb="FFFF7128"/>
        <color rgb="FFFFEF9C"/>
      </colorScale>
    </cfRule>
  </conditionalFormatting>
  <conditionalFormatting sqref="AX61:BB61">
    <cfRule type="cellIs" dxfId="3673" priority="259" operator="equal">
      <formula>"A"</formula>
    </cfRule>
    <cfRule type="cellIs" dxfId="3672" priority="260" operator="equal">
      <formula>"E"</formula>
    </cfRule>
  </conditionalFormatting>
  <conditionalFormatting sqref="AX61:BB61">
    <cfRule type="colorScale" priority="258">
      <colorScale>
        <cfvo type="min"/>
        <cfvo type="max"/>
        <color rgb="FFFF7128"/>
        <color rgb="FFFFEF9C"/>
      </colorScale>
    </cfRule>
  </conditionalFormatting>
  <conditionalFormatting sqref="AX61:BB61">
    <cfRule type="cellIs" dxfId="3671" priority="256" operator="equal">
      <formula>"A"</formula>
    </cfRule>
    <cfRule type="cellIs" dxfId="3670" priority="257" operator="equal">
      <formula>"E"</formula>
    </cfRule>
  </conditionalFormatting>
  <conditionalFormatting sqref="AX61:BB61">
    <cfRule type="colorScale" priority="255">
      <colorScale>
        <cfvo type="min"/>
        <cfvo type="max"/>
        <color rgb="FFFF7128"/>
        <color rgb="FFFFEF9C"/>
      </colorScale>
    </cfRule>
  </conditionalFormatting>
  <conditionalFormatting sqref="AX61:BB61">
    <cfRule type="cellIs" dxfId="3669" priority="253" operator="equal">
      <formula>"A"</formula>
    </cfRule>
    <cfRule type="cellIs" dxfId="3668" priority="254" operator="equal">
      <formula>"E"</formula>
    </cfRule>
  </conditionalFormatting>
  <conditionalFormatting sqref="AX61:BB61">
    <cfRule type="colorScale" priority="252">
      <colorScale>
        <cfvo type="min"/>
        <cfvo type="max"/>
        <color rgb="FFFF7128"/>
        <color rgb="FFFFEF9C"/>
      </colorScale>
    </cfRule>
  </conditionalFormatting>
  <conditionalFormatting sqref="AX63:BB63">
    <cfRule type="cellIs" dxfId="3667" priority="250" operator="equal">
      <formula>"A"</formula>
    </cfRule>
    <cfRule type="cellIs" dxfId="3666" priority="251" operator="equal">
      <formula>"E"</formula>
    </cfRule>
  </conditionalFormatting>
  <conditionalFormatting sqref="AX63:BB63">
    <cfRule type="colorScale" priority="249">
      <colorScale>
        <cfvo type="min"/>
        <cfvo type="max"/>
        <color rgb="FFFF7128"/>
        <color rgb="FFFFEF9C"/>
      </colorScale>
    </cfRule>
  </conditionalFormatting>
  <conditionalFormatting sqref="AX63:BB63">
    <cfRule type="cellIs" dxfId="3665" priority="247" operator="equal">
      <formula>"A"</formula>
    </cfRule>
    <cfRule type="cellIs" dxfId="3664" priority="248" operator="equal">
      <formula>"E"</formula>
    </cfRule>
  </conditionalFormatting>
  <conditionalFormatting sqref="AX63:BB63">
    <cfRule type="colorScale" priority="246">
      <colorScale>
        <cfvo type="min"/>
        <cfvo type="max"/>
        <color rgb="FFFF7128"/>
        <color rgb="FFFFEF9C"/>
      </colorScale>
    </cfRule>
  </conditionalFormatting>
  <conditionalFormatting sqref="AX63:BB63">
    <cfRule type="cellIs" dxfId="3663" priority="244" operator="equal">
      <formula>"A"</formula>
    </cfRule>
    <cfRule type="cellIs" dxfId="3662" priority="245" operator="equal">
      <formula>"E"</formula>
    </cfRule>
  </conditionalFormatting>
  <conditionalFormatting sqref="AX63:BB63">
    <cfRule type="colorScale" priority="243">
      <colorScale>
        <cfvo type="min"/>
        <cfvo type="max"/>
        <color rgb="FFFF7128"/>
        <color rgb="FFFFEF9C"/>
      </colorScale>
    </cfRule>
  </conditionalFormatting>
  <conditionalFormatting sqref="AX63:BB63">
    <cfRule type="cellIs" dxfId="3661" priority="241" operator="equal">
      <formula>"A"</formula>
    </cfRule>
    <cfRule type="cellIs" dxfId="3660" priority="242" operator="equal">
      <formula>"E"</formula>
    </cfRule>
  </conditionalFormatting>
  <conditionalFormatting sqref="AX63:BB63">
    <cfRule type="colorScale" priority="240">
      <colorScale>
        <cfvo type="min"/>
        <cfvo type="max"/>
        <color rgb="FFFF7128"/>
        <color rgb="FFFFEF9C"/>
      </colorScale>
    </cfRule>
  </conditionalFormatting>
  <conditionalFormatting sqref="AX63:BB63">
    <cfRule type="cellIs" dxfId="3659" priority="238" operator="equal">
      <formula>"A"</formula>
    </cfRule>
    <cfRule type="cellIs" dxfId="3658" priority="239" operator="equal">
      <formula>"E"</formula>
    </cfRule>
  </conditionalFormatting>
  <conditionalFormatting sqref="AX63:BB63">
    <cfRule type="colorScale" priority="237">
      <colorScale>
        <cfvo type="min"/>
        <cfvo type="max"/>
        <color rgb="FFFF7128"/>
        <color rgb="FFFFEF9C"/>
      </colorScale>
    </cfRule>
  </conditionalFormatting>
  <conditionalFormatting sqref="AX63:BB63">
    <cfRule type="cellIs" dxfId="3657" priority="235" operator="equal">
      <formula>"A"</formula>
    </cfRule>
    <cfRule type="cellIs" dxfId="3656" priority="236" operator="equal">
      <formula>"E"</formula>
    </cfRule>
  </conditionalFormatting>
  <conditionalFormatting sqref="AX63:BB63">
    <cfRule type="colorScale" priority="234">
      <colorScale>
        <cfvo type="min"/>
        <cfvo type="max"/>
        <color rgb="FFFF7128"/>
        <color rgb="FFFFEF9C"/>
      </colorScale>
    </cfRule>
  </conditionalFormatting>
  <conditionalFormatting sqref="AX63:BB63">
    <cfRule type="cellIs" dxfId="3655" priority="232" operator="equal">
      <formula>"A"</formula>
    </cfRule>
    <cfRule type="cellIs" dxfId="3654" priority="233" operator="equal">
      <formula>"E"</formula>
    </cfRule>
  </conditionalFormatting>
  <conditionalFormatting sqref="AX63:BB63">
    <cfRule type="colorScale" priority="231">
      <colorScale>
        <cfvo type="min"/>
        <cfvo type="max"/>
        <color rgb="FFFF7128"/>
        <color rgb="FFFFEF9C"/>
      </colorScale>
    </cfRule>
  </conditionalFormatting>
  <conditionalFormatting sqref="AX63:BB63">
    <cfRule type="cellIs" dxfId="3653" priority="229" operator="equal">
      <formula>"A"</formula>
    </cfRule>
    <cfRule type="cellIs" dxfId="3652" priority="230" operator="equal">
      <formula>"E"</formula>
    </cfRule>
  </conditionalFormatting>
  <conditionalFormatting sqref="AX63:BB63">
    <cfRule type="colorScale" priority="228">
      <colorScale>
        <cfvo type="min"/>
        <cfvo type="max"/>
        <color rgb="FFFF7128"/>
        <color rgb="FFFFEF9C"/>
      </colorScale>
    </cfRule>
  </conditionalFormatting>
  <conditionalFormatting sqref="AX63:BB63">
    <cfRule type="cellIs" dxfId="3651" priority="226" operator="equal">
      <formula>"A"</formula>
    </cfRule>
    <cfRule type="cellIs" dxfId="3650" priority="227" operator="equal">
      <formula>"E"</formula>
    </cfRule>
  </conditionalFormatting>
  <conditionalFormatting sqref="AX63:BB63">
    <cfRule type="colorScale" priority="225">
      <colorScale>
        <cfvo type="min"/>
        <cfvo type="max"/>
        <color rgb="FFFF7128"/>
        <color rgb="FFFFEF9C"/>
      </colorScale>
    </cfRule>
  </conditionalFormatting>
  <conditionalFormatting sqref="AX63:BB63">
    <cfRule type="cellIs" dxfId="3649" priority="223" operator="equal">
      <formula>"A"</formula>
    </cfRule>
    <cfRule type="cellIs" dxfId="3648" priority="224" operator="equal">
      <formula>"E"</formula>
    </cfRule>
  </conditionalFormatting>
  <conditionalFormatting sqref="AX63:BB63">
    <cfRule type="colorScale" priority="222">
      <colorScale>
        <cfvo type="min"/>
        <cfvo type="max"/>
        <color rgb="FFFF7128"/>
        <color rgb="FFFFEF9C"/>
      </colorScale>
    </cfRule>
  </conditionalFormatting>
  <conditionalFormatting sqref="AX63:BB63">
    <cfRule type="cellIs" dxfId="3647" priority="220" operator="equal">
      <formula>"A"</formula>
    </cfRule>
    <cfRule type="cellIs" dxfId="3646" priority="221" operator="equal">
      <formula>"E"</formula>
    </cfRule>
  </conditionalFormatting>
  <conditionalFormatting sqref="AX63:BB63">
    <cfRule type="colorScale" priority="219">
      <colorScale>
        <cfvo type="min"/>
        <cfvo type="max"/>
        <color rgb="FFFF7128"/>
        <color rgb="FFFFEF9C"/>
      </colorScale>
    </cfRule>
  </conditionalFormatting>
  <conditionalFormatting sqref="AX65:BB65">
    <cfRule type="cellIs" dxfId="3645" priority="217" operator="equal">
      <formula>"A"</formula>
    </cfRule>
    <cfRule type="cellIs" dxfId="3644" priority="218" operator="equal">
      <formula>"E"</formula>
    </cfRule>
  </conditionalFormatting>
  <conditionalFormatting sqref="AX65:BB65">
    <cfRule type="colorScale" priority="216">
      <colorScale>
        <cfvo type="min"/>
        <cfvo type="max"/>
        <color rgb="FFFF7128"/>
        <color rgb="FFFFEF9C"/>
      </colorScale>
    </cfRule>
  </conditionalFormatting>
  <conditionalFormatting sqref="AX65:BB65">
    <cfRule type="cellIs" dxfId="3643" priority="214" operator="equal">
      <formula>"A"</formula>
    </cfRule>
    <cfRule type="cellIs" dxfId="3642" priority="215" operator="equal">
      <formula>"E"</formula>
    </cfRule>
  </conditionalFormatting>
  <conditionalFormatting sqref="AX65:BB65">
    <cfRule type="colorScale" priority="213">
      <colorScale>
        <cfvo type="min"/>
        <cfvo type="max"/>
        <color rgb="FFFF7128"/>
        <color rgb="FFFFEF9C"/>
      </colorScale>
    </cfRule>
  </conditionalFormatting>
  <conditionalFormatting sqref="AX65:BB65">
    <cfRule type="cellIs" dxfId="3641" priority="211" operator="equal">
      <formula>"A"</formula>
    </cfRule>
    <cfRule type="cellIs" dxfId="3640" priority="212" operator="equal">
      <formula>"E"</formula>
    </cfRule>
  </conditionalFormatting>
  <conditionalFormatting sqref="AX65:BB65">
    <cfRule type="colorScale" priority="210">
      <colorScale>
        <cfvo type="min"/>
        <cfvo type="max"/>
        <color rgb="FFFF7128"/>
        <color rgb="FFFFEF9C"/>
      </colorScale>
    </cfRule>
  </conditionalFormatting>
  <conditionalFormatting sqref="AX65:BB65">
    <cfRule type="cellIs" dxfId="3639" priority="208" operator="equal">
      <formula>"A"</formula>
    </cfRule>
    <cfRule type="cellIs" dxfId="3638" priority="209" operator="equal">
      <formula>"E"</formula>
    </cfRule>
  </conditionalFormatting>
  <conditionalFormatting sqref="AX65:BB65">
    <cfRule type="colorScale" priority="207">
      <colorScale>
        <cfvo type="min"/>
        <cfvo type="max"/>
        <color rgb="FFFF7128"/>
        <color rgb="FFFFEF9C"/>
      </colorScale>
    </cfRule>
  </conditionalFormatting>
  <conditionalFormatting sqref="AX65:BB65">
    <cfRule type="cellIs" dxfId="3637" priority="205" operator="equal">
      <formula>"A"</formula>
    </cfRule>
    <cfRule type="cellIs" dxfId="3636" priority="206" operator="equal">
      <formula>"E"</formula>
    </cfRule>
  </conditionalFormatting>
  <conditionalFormatting sqref="AX65:BB65">
    <cfRule type="colorScale" priority="204">
      <colorScale>
        <cfvo type="min"/>
        <cfvo type="max"/>
        <color rgb="FFFF7128"/>
        <color rgb="FFFFEF9C"/>
      </colorScale>
    </cfRule>
  </conditionalFormatting>
  <conditionalFormatting sqref="AX65:BB65">
    <cfRule type="cellIs" dxfId="3635" priority="202" operator="equal">
      <formula>"A"</formula>
    </cfRule>
    <cfRule type="cellIs" dxfId="3634" priority="203" operator="equal">
      <formula>"E"</formula>
    </cfRule>
  </conditionalFormatting>
  <conditionalFormatting sqref="AX65:BB65">
    <cfRule type="colorScale" priority="201">
      <colorScale>
        <cfvo type="min"/>
        <cfvo type="max"/>
        <color rgb="FFFF7128"/>
        <color rgb="FFFFEF9C"/>
      </colorScale>
    </cfRule>
  </conditionalFormatting>
  <conditionalFormatting sqref="AX65:BB65">
    <cfRule type="cellIs" dxfId="3633" priority="199" operator="equal">
      <formula>"A"</formula>
    </cfRule>
    <cfRule type="cellIs" dxfId="3632" priority="200" operator="equal">
      <formula>"E"</formula>
    </cfRule>
  </conditionalFormatting>
  <conditionalFormatting sqref="AX65:BB65">
    <cfRule type="colorScale" priority="198">
      <colorScale>
        <cfvo type="min"/>
        <cfvo type="max"/>
        <color rgb="FFFF7128"/>
        <color rgb="FFFFEF9C"/>
      </colorScale>
    </cfRule>
  </conditionalFormatting>
  <conditionalFormatting sqref="AX65:BB65">
    <cfRule type="cellIs" dxfId="3631" priority="196" operator="equal">
      <formula>"A"</formula>
    </cfRule>
    <cfRule type="cellIs" dxfId="3630" priority="197" operator="equal">
      <formula>"E"</formula>
    </cfRule>
  </conditionalFormatting>
  <conditionalFormatting sqref="AX65:BB65">
    <cfRule type="colorScale" priority="195">
      <colorScale>
        <cfvo type="min"/>
        <cfvo type="max"/>
        <color rgb="FFFF7128"/>
        <color rgb="FFFFEF9C"/>
      </colorScale>
    </cfRule>
  </conditionalFormatting>
  <conditionalFormatting sqref="AX65:BB65">
    <cfRule type="cellIs" dxfId="3629" priority="193" operator="equal">
      <formula>"A"</formula>
    </cfRule>
    <cfRule type="cellIs" dxfId="3628" priority="194" operator="equal">
      <formula>"E"</formula>
    </cfRule>
  </conditionalFormatting>
  <conditionalFormatting sqref="AX65:BB65">
    <cfRule type="colorScale" priority="192">
      <colorScale>
        <cfvo type="min"/>
        <cfvo type="max"/>
        <color rgb="FFFF7128"/>
        <color rgb="FFFFEF9C"/>
      </colorScale>
    </cfRule>
  </conditionalFormatting>
  <conditionalFormatting sqref="AX65:BB65">
    <cfRule type="cellIs" dxfId="3627" priority="190" operator="equal">
      <formula>"A"</formula>
    </cfRule>
    <cfRule type="cellIs" dxfId="3626" priority="191" operator="equal">
      <formula>"E"</formula>
    </cfRule>
  </conditionalFormatting>
  <conditionalFormatting sqref="AX65:BB65">
    <cfRule type="colorScale" priority="189">
      <colorScale>
        <cfvo type="min"/>
        <cfvo type="max"/>
        <color rgb="FFFF7128"/>
        <color rgb="FFFFEF9C"/>
      </colorScale>
    </cfRule>
  </conditionalFormatting>
  <conditionalFormatting sqref="AX65:BB65">
    <cfRule type="cellIs" dxfId="3625" priority="187" operator="equal">
      <formula>"A"</formula>
    </cfRule>
    <cfRule type="cellIs" dxfId="3624" priority="188" operator="equal">
      <formula>"E"</formula>
    </cfRule>
  </conditionalFormatting>
  <conditionalFormatting sqref="AX65:BB65">
    <cfRule type="colorScale" priority="186">
      <colorScale>
        <cfvo type="min"/>
        <cfvo type="max"/>
        <color rgb="FFFF7128"/>
        <color rgb="FFFFEF9C"/>
      </colorScale>
    </cfRule>
  </conditionalFormatting>
  <conditionalFormatting sqref="P15:AW15">
    <cfRule type="cellIs" dxfId="3623" priority="184" operator="equal">
      <formula>"a"</formula>
    </cfRule>
  </conditionalFormatting>
  <conditionalFormatting sqref="P15:AW15">
    <cfRule type="cellIs" dxfId="3622" priority="180" operator="equal">
      <formula>"b"</formula>
    </cfRule>
    <cfRule type="cellIs" dxfId="3621" priority="181" operator="equal">
      <formula>"e"</formula>
    </cfRule>
    <cfRule type="cellIs" dxfId="3620" priority="182" operator="equal">
      <formula>"c"</formula>
    </cfRule>
    <cfRule type="cellIs" dxfId="3619" priority="183" operator="equal">
      <formula>"n"</formula>
    </cfRule>
  </conditionalFormatting>
  <conditionalFormatting sqref="P16:AW16">
    <cfRule type="cellIs" dxfId="3618" priority="176" operator="equal">
      <formula>"a"</formula>
    </cfRule>
  </conditionalFormatting>
  <conditionalFormatting sqref="P16:AW16">
    <cfRule type="cellIs" dxfId="3617" priority="172" operator="equal">
      <formula>"b"</formula>
    </cfRule>
    <cfRule type="cellIs" dxfId="3616" priority="173" operator="equal">
      <formula>"e"</formula>
    </cfRule>
    <cfRule type="cellIs" dxfId="3615" priority="174" operator="equal">
      <formula>"c"</formula>
    </cfRule>
    <cfRule type="cellIs" dxfId="3614" priority="175" operator="equal">
      <formula>"n"</formula>
    </cfRule>
  </conditionalFormatting>
  <conditionalFormatting sqref="P18:AW20">
    <cfRule type="cellIs" dxfId="3613" priority="168" operator="equal">
      <formula>"a"</formula>
    </cfRule>
  </conditionalFormatting>
  <conditionalFormatting sqref="P18:AW20">
    <cfRule type="cellIs" dxfId="3612" priority="164" operator="equal">
      <formula>"b"</formula>
    </cfRule>
    <cfRule type="cellIs" dxfId="3611" priority="165" operator="equal">
      <formula>"e"</formula>
    </cfRule>
    <cfRule type="cellIs" dxfId="3610" priority="166" operator="equal">
      <formula>"c"</formula>
    </cfRule>
    <cfRule type="cellIs" dxfId="3609" priority="167" operator="equal">
      <formula>"n"</formula>
    </cfRule>
  </conditionalFormatting>
  <conditionalFormatting sqref="P22:AW23">
    <cfRule type="cellIs" dxfId="3608" priority="160" operator="equal">
      <formula>"a"</formula>
    </cfRule>
  </conditionalFormatting>
  <conditionalFormatting sqref="P22:AW23">
    <cfRule type="cellIs" dxfId="3607" priority="156" operator="equal">
      <formula>"b"</formula>
    </cfRule>
    <cfRule type="cellIs" dxfId="3606" priority="157" operator="equal">
      <formula>"e"</formula>
    </cfRule>
    <cfRule type="cellIs" dxfId="3605" priority="158" operator="equal">
      <formula>"c"</formula>
    </cfRule>
    <cfRule type="cellIs" dxfId="3604" priority="159" operator="equal">
      <formula>"n"</formula>
    </cfRule>
  </conditionalFormatting>
  <conditionalFormatting sqref="P25:AW26">
    <cfRule type="cellIs" dxfId="3603" priority="152" operator="equal">
      <formula>"a"</formula>
    </cfRule>
  </conditionalFormatting>
  <conditionalFormatting sqref="P25:AW26">
    <cfRule type="cellIs" dxfId="3602" priority="148" operator="equal">
      <formula>"b"</formula>
    </cfRule>
    <cfRule type="cellIs" dxfId="3601" priority="149" operator="equal">
      <formula>"e"</formula>
    </cfRule>
    <cfRule type="cellIs" dxfId="3600" priority="150" operator="equal">
      <formula>"c"</formula>
    </cfRule>
    <cfRule type="cellIs" dxfId="3599" priority="151" operator="equal">
      <formula>"n"</formula>
    </cfRule>
  </conditionalFormatting>
  <conditionalFormatting sqref="P30:AW30">
    <cfRule type="cellIs" dxfId="3598" priority="144" operator="equal">
      <formula>"a"</formula>
    </cfRule>
  </conditionalFormatting>
  <conditionalFormatting sqref="P30:AW30">
    <cfRule type="cellIs" dxfId="3597" priority="140" operator="equal">
      <formula>"b"</formula>
    </cfRule>
    <cfRule type="cellIs" dxfId="3596" priority="141" operator="equal">
      <formula>"e"</formula>
    </cfRule>
    <cfRule type="cellIs" dxfId="3595" priority="142" operator="equal">
      <formula>"c"</formula>
    </cfRule>
    <cfRule type="cellIs" dxfId="3594" priority="143" operator="equal">
      <formula>"n"</formula>
    </cfRule>
  </conditionalFormatting>
  <conditionalFormatting sqref="P32:AW33">
    <cfRule type="cellIs" dxfId="3593" priority="136" operator="equal">
      <formula>"a"</formula>
    </cfRule>
  </conditionalFormatting>
  <conditionalFormatting sqref="P32:AW33">
    <cfRule type="cellIs" dxfId="3592" priority="132" operator="equal">
      <formula>"b"</formula>
    </cfRule>
    <cfRule type="cellIs" dxfId="3591" priority="133" operator="equal">
      <formula>"e"</formula>
    </cfRule>
    <cfRule type="cellIs" dxfId="3590" priority="134" operator="equal">
      <formula>"c"</formula>
    </cfRule>
    <cfRule type="cellIs" dxfId="3589" priority="135" operator="equal">
      <formula>"n"</formula>
    </cfRule>
  </conditionalFormatting>
  <conditionalFormatting sqref="P35:AW35">
    <cfRule type="cellIs" dxfId="3588" priority="128" operator="equal">
      <formula>"a"</formula>
    </cfRule>
  </conditionalFormatting>
  <conditionalFormatting sqref="P35:AW35">
    <cfRule type="cellIs" dxfId="3587" priority="124" operator="equal">
      <formula>"b"</formula>
    </cfRule>
    <cfRule type="cellIs" dxfId="3586" priority="125" operator="equal">
      <formula>"e"</formula>
    </cfRule>
    <cfRule type="cellIs" dxfId="3585" priority="126" operator="equal">
      <formula>"c"</formula>
    </cfRule>
    <cfRule type="cellIs" dxfId="3584" priority="127" operator="equal">
      <formula>"n"</formula>
    </cfRule>
  </conditionalFormatting>
  <conditionalFormatting sqref="P37:AW37">
    <cfRule type="cellIs" dxfId="3583" priority="120" operator="equal">
      <formula>"a"</formula>
    </cfRule>
  </conditionalFormatting>
  <conditionalFormatting sqref="P37:AW37">
    <cfRule type="cellIs" dxfId="3582" priority="116" operator="equal">
      <formula>"b"</formula>
    </cfRule>
    <cfRule type="cellIs" dxfId="3581" priority="117" operator="equal">
      <formula>"e"</formula>
    </cfRule>
    <cfRule type="cellIs" dxfId="3580" priority="118" operator="equal">
      <formula>"c"</formula>
    </cfRule>
    <cfRule type="cellIs" dxfId="3579" priority="119" operator="equal">
      <formula>"n"</formula>
    </cfRule>
  </conditionalFormatting>
  <conditionalFormatting sqref="P39:AW39">
    <cfRule type="cellIs" dxfId="3578" priority="112" operator="equal">
      <formula>"a"</formula>
    </cfRule>
  </conditionalFormatting>
  <conditionalFormatting sqref="P39:AW39">
    <cfRule type="cellIs" dxfId="3577" priority="108" operator="equal">
      <formula>"b"</formula>
    </cfRule>
    <cfRule type="cellIs" dxfId="3576" priority="109" operator="equal">
      <formula>"e"</formula>
    </cfRule>
    <cfRule type="cellIs" dxfId="3575" priority="110" operator="equal">
      <formula>"c"</formula>
    </cfRule>
    <cfRule type="cellIs" dxfId="3574" priority="111" operator="equal">
      <formula>"n"</formula>
    </cfRule>
  </conditionalFormatting>
  <conditionalFormatting sqref="P41:AW42">
    <cfRule type="cellIs" dxfId="3573" priority="104" operator="equal">
      <formula>"a"</formula>
    </cfRule>
  </conditionalFormatting>
  <conditionalFormatting sqref="P41:AW42">
    <cfRule type="cellIs" dxfId="3572" priority="100" operator="equal">
      <formula>"b"</formula>
    </cfRule>
    <cfRule type="cellIs" dxfId="3571" priority="101" operator="equal">
      <formula>"e"</formula>
    </cfRule>
    <cfRule type="cellIs" dxfId="3570" priority="102" operator="equal">
      <formula>"c"</formula>
    </cfRule>
    <cfRule type="cellIs" dxfId="3569" priority="103" operator="equal">
      <formula>"n"</formula>
    </cfRule>
  </conditionalFormatting>
  <conditionalFormatting sqref="P44:AW44">
    <cfRule type="cellIs" dxfId="3568" priority="96" operator="equal">
      <formula>"a"</formula>
    </cfRule>
  </conditionalFormatting>
  <conditionalFormatting sqref="P44:AW44">
    <cfRule type="cellIs" dxfId="3567" priority="92" operator="equal">
      <formula>"b"</formula>
    </cfRule>
    <cfRule type="cellIs" dxfId="3566" priority="93" operator="equal">
      <formula>"e"</formula>
    </cfRule>
    <cfRule type="cellIs" dxfId="3565" priority="94" operator="equal">
      <formula>"c"</formula>
    </cfRule>
    <cfRule type="cellIs" dxfId="3564" priority="95" operator="equal">
      <formula>"n"</formula>
    </cfRule>
  </conditionalFormatting>
  <conditionalFormatting sqref="P46:AW46">
    <cfRule type="cellIs" dxfId="3563" priority="88" operator="equal">
      <formula>"a"</formula>
    </cfRule>
  </conditionalFormatting>
  <conditionalFormatting sqref="P46:AW46">
    <cfRule type="cellIs" dxfId="3562" priority="84" operator="equal">
      <formula>"b"</formula>
    </cfRule>
    <cfRule type="cellIs" dxfId="3561" priority="85" operator="equal">
      <formula>"e"</formula>
    </cfRule>
    <cfRule type="cellIs" dxfId="3560" priority="86" operator="equal">
      <formula>"c"</formula>
    </cfRule>
    <cfRule type="cellIs" dxfId="3559" priority="87" operator="equal">
      <formula>"n"</formula>
    </cfRule>
  </conditionalFormatting>
  <conditionalFormatting sqref="P52:AW52">
    <cfRule type="cellIs" dxfId="3558" priority="80" operator="equal">
      <formula>"a"</formula>
    </cfRule>
  </conditionalFormatting>
  <conditionalFormatting sqref="P52:AW52">
    <cfRule type="cellIs" dxfId="3557" priority="76" operator="equal">
      <formula>"b"</formula>
    </cfRule>
    <cfRule type="cellIs" dxfId="3556" priority="77" operator="equal">
      <formula>"e"</formula>
    </cfRule>
    <cfRule type="cellIs" dxfId="3555" priority="78" operator="equal">
      <formula>"c"</formula>
    </cfRule>
    <cfRule type="cellIs" dxfId="3554" priority="79" operator="equal">
      <formula>"n"</formula>
    </cfRule>
  </conditionalFormatting>
  <conditionalFormatting sqref="P60:AW60">
    <cfRule type="cellIs" dxfId="3553" priority="72" operator="equal">
      <formula>"a"</formula>
    </cfRule>
  </conditionalFormatting>
  <conditionalFormatting sqref="P60:AW60">
    <cfRule type="cellIs" dxfId="3552" priority="68" operator="equal">
      <formula>"b"</formula>
    </cfRule>
    <cfRule type="cellIs" dxfId="3551" priority="69" operator="equal">
      <formula>"e"</formula>
    </cfRule>
    <cfRule type="cellIs" dxfId="3550" priority="70" operator="equal">
      <formula>"c"</formula>
    </cfRule>
    <cfRule type="cellIs" dxfId="3549" priority="71" operator="equal">
      <formula>"n"</formula>
    </cfRule>
  </conditionalFormatting>
  <conditionalFormatting sqref="P5:AW5">
    <cfRule type="cellIs" dxfId="3548" priority="64" operator="equal">
      <formula>"a"</formula>
    </cfRule>
  </conditionalFormatting>
  <conditionalFormatting sqref="P5:AW5">
    <cfRule type="cellIs" dxfId="3547" priority="60" operator="equal">
      <formula>"b"</formula>
    </cfRule>
    <cfRule type="cellIs" dxfId="3546" priority="61" operator="equal">
      <formula>"e"</formula>
    </cfRule>
    <cfRule type="cellIs" dxfId="3545" priority="62" operator="equal">
      <formula>"c"</formula>
    </cfRule>
    <cfRule type="cellIs" dxfId="3544" priority="63" operator="equal">
      <formula>"n"</formula>
    </cfRule>
  </conditionalFormatting>
  <conditionalFormatting sqref="P7:AW8">
    <cfRule type="cellIs" dxfId="3543" priority="56" operator="equal">
      <formula>"a"</formula>
    </cfRule>
  </conditionalFormatting>
  <conditionalFormatting sqref="P7:AW8">
    <cfRule type="cellIs" dxfId="3542" priority="52" operator="equal">
      <formula>"b"</formula>
    </cfRule>
    <cfRule type="cellIs" dxfId="3541" priority="53" operator="equal">
      <formula>"e"</formula>
    </cfRule>
    <cfRule type="cellIs" dxfId="3540" priority="54" operator="equal">
      <formula>"c"</formula>
    </cfRule>
    <cfRule type="cellIs" dxfId="3539" priority="55" operator="equal">
      <formula>"n"</formula>
    </cfRule>
  </conditionalFormatting>
  <conditionalFormatting sqref="P64:AW64">
    <cfRule type="cellIs" dxfId="3538" priority="48" operator="equal">
      <formula>"a"</formula>
    </cfRule>
  </conditionalFormatting>
  <conditionalFormatting sqref="P64:AW64">
    <cfRule type="cellIs" dxfId="3537" priority="44" operator="equal">
      <formula>"b"</formula>
    </cfRule>
    <cfRule type="cellIs" dxfId="3536" priority="45" operator="equal">
      <formula>"e"</formula>
    </cfRule>
    <cfRule type="cellIs" dxfId="3535" priority="46" operator="equal">
      <formula>"c"</formula>
    </cfRule>
    <cfRule type="cellIs" dxfId="3534" priority="47" operator="equal">
      <formula>"n"</formula>
    </cfRule>
  </conditionalFormatting>
  <conditionalFormatting sqref="P50:AW50">
    <cfRule type="cellIs" dxfId="3533" priority="37" operator="equal">
      <formula>"a"</formula>
    </cfRule>
  </conditionalFormatting>
  <conditionalFormatting sqref="P50:AW50">
    <cfRule type="cellIs" dxfId="3532" priority="33" operator="equal">
      <formula>"b"</formula>
    </cfRule>
    <cfRule type="cellIs" dxfId="3531" priority="34" operator="equal">
      <formula>"e"</formula>
    </cfRule>
    <cfRule type="cellIs" dxfId="3530" priority="35" operator="equal">
      <formula>"c"</formula>
    </cfRule>
    <cfRule type="cellIs" dxfId="3529" priority="36" operator="equal">
      <formula>"n"</formula>
    </cfRule>
  </conditionalFormatting>
  <conditionalFormatting sqref="P54:AW54">
    <cfRule type="cellIs" dxfId="3528" priority="29" operator="equal">
      <formula>"a"</formula>
    </cfRule>
  </conditionalFormatting>
  <conditionalFormatting sqref="P54:AW54">
    <cfRule type="cellIs" dxfId="3527" priority="25" operator="equal">
      <formula>"b"</formula>
    </cfRule>
    <cfRule type="cellIs" dxfId="3526" priority="26" operator="equal">
      <formula>"e"</formula>
    </cfRule>
    <cfRule type="cellIs" dxfId="3525" priority="27" operator="equal">
      <formula>"c"</formula>
    </cfRule>
    <cfRule type="cellIs" dxfId="3524" priority="28" operator="equal">
      <formula>"n"</formula>
    </cfRule>
  </conditionalFormatting>
  <conditionalFormatting sqref="P56:AW56">
    <cfRule type="cellIs" dxfId="3523" priority="21" operator="equal">
      <formula>"a"</formula>
    </cfRule>
  </conditionalFormatting>
  <conditionalFormatting sqref="P56:AW56">
    <cfRule type="cellIs" dxfId="3522" priority="17" operator="equal">
      <formula>"b"</formula>
    </cfRule>
    <cfRule type="cellIs" dxfId="3521" priority="18" operator="equal">
      <formula>"e"</formula>
    </cfRule>
    <cfRule type="cellIs" dxfId="3520" priority="19" operator="equal">
      <formula>"c"</formula>
    </cfRule>
    <cfRule type="cellIs" dxfId="3519" priority="20" operator="equal">
      <formula>"n"</formula>
    </cfRule>
  </conditionalFormatting>
  <conditionalFormatting sqref="P58:AW58">
    <cfRule type="cellIs" dxfId="3518" priority="13" operator="equal">
      <formula>"a"</formula>
    </cfRule>
  </conditionalFormatting>
  <conditionalFormatting sqref="P58:AW58">
    <cfRule type="cellIs" dxfId="3517" priority="9" operator="equal">
      <formula>"b"</formula>
    </cfRule>
    <cfRule type="cellIs" dxfId="3516" priority="10" operator="equal">
      <formula>"e"</formula>
    </cfRule>
    <cfRule type="cellIs" dxfId="3515" priority="11" operator="equal">
      <formula>"c"</formula>
    </cfRule>
    <cfRule type="cellIs" dxfId="3514" priority="12" operator="equal">
      <formula>"n"</formula>
    </cfRule>
  </conditionalFormatting>
  <conditionalFormatting sqref="P62:AW62">
    <cfRule type="cellIs" dxfId="3513" priority="5" operator="equal">
      <formula>"a"</formula>
    </cfRule>
  </conditionalFormatting>
  <conditionalFormatting sqref="P62:AW62">
    <cfRule type="cellIs" dxfId="3512" priority="1" operator="equal">
      <formula>"b"</formula>
    </cfRule>
    <cfRule type="cellIs" dxfId="3511" priority="2" operator="equal">
      <formula>"e"</formula>
    </cfRule>
    <cfRule type="cellIs" dxfId="3510" priority="3" operator="equal">
      <formula>"c"</formula>
    </cfRule>
    <cfRule type="cellIs" dxfId="3509" priority="4" operator="equal">
      <formula>"n"</formula>
    </cfRule>
  </conditionalFormatting>
  <dataValidations count="2">
    <dataValidation type="list" allowBlank="1" showInputMessage="1" showErrorMessage="1" sqref="P27:AW27 P65:AW65 P45:AW45 P53:AW53 P55:AW55 P63:AW63 P9:AW14 P17:AW17 P21:AW21 P24:AW24 P31:AW31 P34:AW34 P36:AW36 P38:AW38 P40:AW40 P43:AW43 P59:AW59 P51:AW51 P6:AW6 P57:AW57 P61:AW61">
      <formula1>$BJ$2:$BJ$5</formula1>
    </dataValidation>
    <dataValidation type="list" allowBlank="1" showInputMessage="1" showErrorMessage="1" sqref="P15:AW16 P18:AW20 P22:AW23 P25:AW26 P30:AW30 P32:AW33 P35:AW35 P37:AW37 P39:AW39 P41:AW42 P44:AW44 P46:AW46 P52:AW52 P60:AW60 P5:AW5 P7:AW8 P64:AW64 P50:AW50 P54:AW54 P56:AW56 P58:AW58 P62:AW62">
      <formula1>$BJ$2:$BJ$6</formula1>
    </dataValidation>
  </dataValidations>
  <pageMargins left="0.70866141732283472" right="0.70866141732283472" top="0.74803149606299213" bottom="0.74803149606299213" header="0.31496062992125984" footer="0.31496062992125984"/>
  <pageSetup paperSize="8" scale="51" orientation="landscape" horizontalDpi="4294967293" r:id="rId1"/>
  <headerFooter differentFirst="1">
    <oddHeader>&amp;C&amp;"-,Bold"&amp;22Hampshire Mathematics Team Assessment Model
&amp;"-,Regular"&amp;16Version 1: March 2015&amp;R&amp;"-,Bold"&amp;18Class:</oddHeader>
    <firstHeader>&amp;L&amp;G&amp;C&amp;"-,Bold"&amp;22Hampshire English Team Assessment Model&amp;"-,Regular"&amp;11
&amp;14July 2015</firstHeader>
    <firstFooter>&amp;L&amp;F</firstFooter>
  </headerFooter>
  <legacyDrawingHF r:id="rId2"/>
  <extLst>
    <ext xmlns:x14="http://schemas.microsoft.com/office/spreadsheetml/2009/9/main" uri="{78C0D931-6437-407d-A8EE-F0AAD7539E65}">
      <x14:conditionalFormattings>
        <x14:conditionalFormatting xmlns:xm="http://schemas.microsoft.com/office/excel/2006/main">
          <x14:cfRule type="containsText" priority="356" operator="containsText" id="{C0D78115-F6D3-4F4D-814D-DDDBA116A24C}">
            <xm:f>NOT(ISERROR(SEARCH("B",P10)))</xm:f>
            <xm:f>"B"</xm:f>
            <x14:dxf>
              <font>
                <color theme="0"/>
              </font>
              <fill>
                <patternFill>
                  <bgColor rgb="FF7030A0"/>
                </patternFill>
              </fill>
            </x14:dxf>
          </x14:cfRule>
          <x14:cfRule type="containsText" priority="357" operator="containsText" id="{A1F9CE65-AA2D-47BC-BA17-1558B7F75F13}">
            <xm:f>NOT(ISERROR(SEARCH("N",P10)))</xm:f>
            <xm:f>"N"</xm:f>
            <x14:dxf>
              <font>
                <color rgb="FF9C0006"/>
              </font>
              <fill>
                <patternFill>
                  <bgColor rgb="FFFFC7CE"/>
                </patternFill>
              </fill>
            </x14:dxf>
          </x14:cfRule>
          <x14:cfRule type="containsText" priority="358" operator="containsText" id="{DC2861FA-8557-4C61-94EA-24D64C405041}">
            <xm:f>NOT(ISERROR(SEARCH("C",P10)))</xm:f>
            <xm:f>"C"</xm:f>
            <x14:dxf>
              <font>
                <color rgb="FF006100"/>
              </font>
              <fill>
                <patternFill>
                  <bgColor rgb="FFC6EFCE"/>
                </patternFill>
              </fill>
            </x14:dxf>
          </x14:cfRule>
          <xm:sqref>P10:AW10</xm:sqref>
        </x14:conditionalFormatting>
        <x14:conditionalFormatting xmlns:xm="http://schemas.microsoft.com/office/excel/2006/main">
          <x14:cfRule type="containsText" priority="353" operator="containsText" id="{A1C2603A-5551-4490-9CEB-78A742A57E39}">
            <xm:f>NOT(ISERROR(SEARCH("B",P12)))</xm:f>
            <xm:f>"B"</xm:f>
            <x14:dxf>
              <font>
                <color theme="0"/>
              </font>
              <fill>
                <patternFill>
                  <bgColor rgb="FF7030A0"/>
                </patternFill>
              </fill>
            </x14:dxf>
          </x14:cfRule>
          <x14:cfRule type="containsText" priority="354" operator="containsText" id="{EBDDC4CD-98E3-41F0-98B0-6D59941EDD04}">
            <xm:f>NOT(ISERROR(SEARCH("N",P12)))</xm:f>
            <xm:f>"N"</xm:f>
            <x14:dxf>
              <font>
                <color rgb="FF9C0006"/>
              </font>
              <fill>
                <patternFill>
                  <bgColor rgb="FFFFC7CE"/>
                </patternFill>
              </fill>
            </x14:dxf>
          </x14:cfRule>
          <x14:cfRule type="containsText" priority="355" operator="containsText" id="{EB505F76-ECAB-4DD6-A27D-A81DA287AA2E}">
            <xm:f>NOT(ISERROR(SEARCH("C",P12)))</xm:f>
            <xm:f>"C"</xm:f>
            <x14:dxf>
              <font>
                <color rgb="FF006100"/>
              </font>
              <fill>
                <patternFill>
                  <bgColor rgb="FFC6EFCE"/>
                </patternFill>
              </fill>
            </x14:dxf>
          </x14:cfRule>
          <xm:sqref>P12:AW13</xm:sqref>
        </x14:conditionalFormatting>
        <x14:conditionalFormatting xmlns:xm="http://schemas.microsoft.com/office/excel/2006/main">
          <x14:cfRule type="containsText" priority="612" operator="containsText" id="{76BD24F4-1935-4DC0-B819-75CE34AA77CD}">
            <xm:f>NOT(ISERROR(SEARCH("B",P27)))</xm:f>
            <xm:f>"B"</xm:f>
            <x14:dxf>
              <font>
                <color theme="0"/>
              </font>
              <fill>
                <patternFill>
                  <bgColor rgb="FF7030A0"/>
                </patternFill>
              </fill>
            </x14:dxf>
          </x14:cfRule>
          <xm:sqref>P27:AW27</xm:sqref>
        </x14:conditionalFormatting>
        <x14:conditionalFormatting xmlns:xm="http://schemas.microsoft.com/office/excel/2006/main">
          <x14:cfRule type="containsText" priority="625" operator="containsText" id="{6F8F61E0-C363-42C8-97BB-28C4CA84D6E5}">
            <xm:f>NOT(ISERROR(SEARCH("B",AX27)))</xm:f>
            <xm:f>"B"</xm:f>
            <x14:dxf>
              <font>
                <color theme="0"/>
              </font>
              <fill>
                <patternFill>
                  <bgColor rgb="FF7030A0"/>
                </patternFill>
              </fill>
            </x14:dxf>
          </x14:cfRule>
          <xm:sqref>AX27:BB27</xm:sqref>
        </x14:conditionalFormatting>
        <x14:conditionalFormatting xmlns:xm="http://schemas.microsoft.com/office/excel/2006/main">
          <x14:cfRule type="containsText" priority="626" operator="containsText" id="{A9F8D677-33B0-462D-A1BD-ADFE522BF8E8}">
            <xm:f>NOT(ISERROR(SEARCH("B",AX29)))</xm:f>
            <xm:f>"B"</xm:f>
            <x14:dxf>
              <font>
                <color theme="0"/>
              </font>
              <fill>
                <patternFill>
                  <bgColor rgb="FF7030A0"/>
                </patternFill>
              </fill>
            </x14:dxf>
          </x14:cfRule>
          <xm:sqref>AX29:BB29</xm:sqref>
        </x14:conditionalFormatting>
        <x14:conditionalFormatting xmlns:xm="http://schemas.microsoft.com/office/excel/2006/main">
          <x14:cfRule type="containsText" priority="627" operator="containsText" id="{6256A1B1-A716-4756-959D-696964F9A9FA}">
            <xm:f>NOT(ISERROR(SEARCH("B",AX31)))</xm:f>
            <xm:f>"B"</xm:f>
            <x14:dxf>
              <font>
                <color theme="0"/>
              </font>
              <fill>
                <patternFill>
                  <bgColor rgb="FF7030A0"/>
                </patternFill>
              </fill>
            </x14:dxf>
          </x14:cfRule>
          <xm:sqref>AX31:BB31</xm:sqref>
        </x14:conditionalFormatting>
        <x14:conditionalFormatting xmlns:xm="http://schemas.microsoft.com/office/excel/2006/main">
          <x14:cfRule type="containsText" priority="628" operator="containsText" id="{987C16D4-EBEC-4D9E-8E56-1732D32972E0}">
            <xm:f>NOT(ISERROR(SEARCH("B",AX34)))</xm:f>
            <xm:f>"B"</xm:f>
            <x14:dxf>
              <font>
                <color theme="0"/>
              </font>
              <fill>
                <patternFill>
                  <bgColor rgb="FF7030A0"/>
                </patternFill>
              </fill>
            </x14:dxf>
          </x14:cfRule>
          <xm:sqref>AX34:BB34</xm:sqref>
        </x14:conditionalFormatting>
        <x14:conditionalFormatting xmlns:xm="http://schemas.microsoft.com/office/excel/2006/main">
          <x14:cfRule type="containsText" priority="629" operator="containsText" id="{DBF75215-E432-48BF-B137-BA0E95A42389}">
            <xm:f>NOT(ISERROR(SEARCH("B",AX36)))</xm:f>
            <xm:f>"B"</xm:f>
            <x14:dxf>
              <font>
                <color theme="0"/>
              </font>
              <fill>
                <patternFill>
                  <bgColor rgb="FF7030A0"/>
                </patternFill>
              </fill>
            </x14:dxf>
          </x14:cfRule>
          <xm:sqref>AX36:BB36</xm:sqref>
        </x14:conditionalFormatting>
        <x14:conditionalFormatting xmlns:xm="http://schemas.microsoft.com/office/excel/2006/main">
          <x14:cfRule type="containsText" priority="630" operator="containsText" id="{1AA49D9D-F58E-4B13-8099-2F89465C9880}">
            <xm:f>NOT(ISERROR(SEARCH("B",AX38)))</xm:f>
            <xm:f>"B"</xm:f>
            <x14:dxf>
              <font>
                <color theme="0"/>
              </font>
              <fill>
                <patternFill>
                  <bgColor rgb="FF7030A0"/>
                </patternFill>
              </fill>
            </x14:dxf>
          </x14:cfRule>
          <xm:sqref>AX38:BB38</xm:sqref>
        </x14:conditionalFormatting>
        <x14:conditionalFormatting xmlns:xm="http://schemas.microsoft.com/office/excel/2006/main">
          <x14:cfRule type="containsText" priority="631" operator="containsText" id="{94446754-79A1-45D2-BE85-3A18A5042FE9}">
            <xm:f>NOT(ISERROR(SEARCH("B",AX40)))</xm:f>
            <xm:f>"B"</xm:f>
            <x14:dxf>
              <font>
                <color theme="0"/>
              </font>
              <fill>
                <patternFill>
                  <bgColor rgb="FF7030A0"/>
                </patternFill>
              </fill>
            </x14:dxf>
          </x14:cfRule>
          <xm:sqref>AX40:BB40</xm:sqref>
        </x14:conditionalFormatting>
        <x14:conditionalFormatting xmlns:xm="http://schemas.microsoft.com/office/excel/2006/main">
          <x14:cfRule type="containsText" priority="632" operator="containsText" id="{7497B6AE-FF6A-45ED-BDB4-3E0884BAA4BC}">
            <xm:f>NOT(ISERROR(SEARCH("B",AX43)))</xm:f>
            <xm:f>"B"</xm:f>
            <x14:dxf>
              <font>
                <color theme="0"/>
              </font>
              <fill>
                <patternFill>
                  <bgColor rgb="FF7030A0"/>
                </patternFill>
              </fill>
            </x14:dxf>
          </x14:cfRule>
          <xm:sqref>AX43:BB43</xm:sqref>
        </x14:conditionalFormatting>
        <x14:conditionalFormatting xmlns:xm="http://schemas.microsoft.com/office/excel/2006/main">
          <x14:cfRule type="containsText" priority="633" operator="containsText" id="{507FCEA8-9408-49A9-8739-5BB9ADB0CD11}">
            <xm:f>NOT(ISERROR(SEARCH("B",AX45)))</xm:f>
            <xm:f>"B"</xm:f>
            <x14:dxf>
              <font>
                <color theme="0"/>
              </font>
              <fill>
                <patternFill>
                  <bgColor rgb="FF7030A0"/>
                </patternFill>
              </fill>
            </x14:dxf>
          </x14:cfRule>
          <xm:sqref>AX45:BB45</xm:sqref>
        </x14:conditionalFormatting>
        <x14:conditionalFormatting xmlns:xm="http://schemas.microsoft.com/office/excel/2006/main">
          <x14:cfRule type="containsText" priority="634" operator="containsText" id="{14DF5BCE-C4F0-4000-BEA9-6C07BEBA1339}">
            <xm:f>NOT(ISERROR(SEARCH("B",AX47)))</xm:f>
            <xm:f>"B"</xm:f>
            <x14:dxf>
              <font>
                <color theme="0"/>
              </font>
              <fill>
                <patternFill>
                  <bgColor rgb="FF7030A0"/>
                </patternFill>
              </fill>
            </x14:dxf>
          </x14:cfRule>
          <xm:sqref>AX47:BB47</xm:sqref>
        </x14:conditionalFormatting>
        <x14:conditionalFormatting xmlns:xm="http://schemas.microsoft.com/office/excel/2006/main">
          <x14:cfRule type="containsText" priority="635" operator="containsText" id="{4E5A4B9F-EE43-4FCC-8F45-DAE087BF5FF1}">
            <xm:f>NOT(ISERROR(SEARCH("B",AX49)))</xm:f>
            <xm:f>"B"</xm:f>
            <x14:dxf>
              <font>
                <color theme="0"/>
              </font>
              <fill>
                <patternFill>
                  <bgColor rgb="FF7030A0"/>
                </patternFill>
              </fill>
            </x14:dxf>
          </x14:cfRule>
          <xm:sqref>AX49:BB49</xm:sqref>
        </x14:conditionalFormatting>
        <x14:conditionalFormatting xmlns:xm="http://schemas.microsoft.com/office/excel/2006/main">
          <x14:cfRule type="containsText" priority="636" operator="containsText" id="{73310DAC-6A1A-402D-A1E4-12441C4A462B}">
            <xm:f>NOT(ISERROR(SEARCH("B",AX51)))</xm:f>
            <xm:f>"B"</xm:f>
            <x14:dxf>
              <font>
                <color theme="0"/>
              </font>
              <fill>
                <patternFill>
                  <bgColor rgb="FF7030A0"/>
                </patternFill>
              </fill>
            </x14:dxf>
          </x14:cfRule>
          <xm:sqref>AX51:BB51</xm:sqref>
        </x14:conditionalFormatting>
        <x14:conditionalFormatting xmlns:xm="http://schemas.microsoft.com/office/excel/2006/main">
          <x14:cfRule type="containsText" priority="637" operator="containsText" id="{B55EAF76-E04A-4469-8186-C8F858C7168B}">
            <xm:f>NOT(ISERROR(SEARCH("B",AX53)))</xm:f>
            <xm:f>"B"</xm:f>
            <x14:dxf>
              <font>
                <color theme="0"/>
              </font>
              <fill>
                <patternFill>
                  <bgColor rgb="FF7030A0"/>
                </patternFill>
              </fill>
            </x14:dxf>
          </x14:cfRule>
          <xm:sqref>AX53:BB53</xm:sqref>
        </x14:conditionalFormatting>
        <x14:conditionalFormatting xmlns:xm="http://schemas.microsoft.com/office/excel/2006/main">
          <x14:cfRule type="containsText" priority="638" operator="containsText" id="{46E5FA87-E139-48AA-A66A-6F194A1CE858}">
            <xm:f>NOT(ISERROR(SEARCH("B",AX65)))</xm:f>
            <xm:f>"B"</xm:f>
            <x14:dxf>
              <font>
                <color theme="0"/>
              </font>
              <fill>
                <patternFill>
                  <bgColor rgb="FF7030A0"/>
                </patternFill>
              </fill>
            </x14:dxf>
          </x14:cfRule>
          <xm:sqref>AX65:BB65</xm:sqref>
        </x14:conditionalFormatting>
        <x14:conditionalFormatting xmlns:xm="http://schemas.microsoft.com/office/excel/2006/main">
          <x14:cfRule type="containsText" priority="177" operator="containsText" id="{23AFC5DB-4359-47F7-B6A6-A9C61FECCCF5}">
            <xm:f>NOT(ISERROR(SEARCH("B",P15)))</xm:f>
            <xm:f>"B"</xm:f>
            <x14:dxf>
              <font>
                <color theme="0"/>
              </font>
              <fill>
                <patternFill>
                  <bgColor rgb="FF7030A0"/>
                </patternFill>
              </fill>
            </x14:dxf>
          </x14:cfRule>
          <x14:cfRule type="containsText" priority="178" operator="containsText" id="{F0F7F87D-07D6-4185-8AF2-CA8760FF271D}">
            <xm:f>NOT(ISERROR(SEARCH("N",P15)))</xm:f>
            <xm:f>"N"</xm:f>
            <x14:dxf>
              <font>
                <color rgb="FF9C0006"/>
              </font>
              <fill>
                <patternFill>
                  <bgColor rgb="FFFFC7CE"/>
                </patternFill>
              </fill>
            </x14:dxf>
          </x14:cfRule>
          <x14:cfRule type="containsText" priority="179" operator="containsText" id="{D126A026-CDCF-411C-B412-C6076E45479D}">
            <xm:f>NOT(ISERROR(SEARCH("C",P15)))</xm:f>
            <xm:f>"C"</xm:f>
            <x14:dxf>
              <font>
                <color rgb="FF006100"/>
              </font>
              <fill>
                <patternFill>
                  <bgColor rgb="FFC6EFCE"/>
                </patternFill>
              </fill>
            </x14:dxf>
          </x14:cfRule>
          <xm:sqref>P15:AW15</xm:sqref>
        </x14:conditionalFormatting>
        <x14:conditionalFormatting xmlns:xm="http://schemas.microsoft.com/office/excel/2006/main">
          <x14:cfRule type="containsText" priority="169" operator="containsText" id="{34D96275-C1C2-4292-8018-6A377436B66A}">
            <xm:f>NOT(ISERROR(SEARCH("B",P16)))</xm:f>
            <xm:f>"B"</xm:f>
            <x14:dxf>
              <font>
                <color theme="0"/>
              </font>
              <fill>
                <patternFill>
                  <bgColor rgb="FF7030A0"/>
                </patternFill>
              </fill>
            </x14:dxf>
          </x14:cfRule>
          <x14:cfRule type="containsText" priority="170" operator="containsText" id="{523C7161-A1CC-4563-B9D9-F8424A97C922}">
            <xm:f>NOT(ISERROR(SEARCH("N",P16)))</xm:f>
            <xm:f>"N"</xm:f>
            <x14:dxf>
              <font>
                <color rgb="FF9C0006"/>
              </font>
              <fill>
                <patternFill>
                  <bgColor rgb="FFFFC7CE"/>
                </patternFill>
              </fill>
            </x14:dxf>
          </x14:cfRule>
          <x14:cfRule type="containsText" priority="171" operator="containsText" id="{BD1766AD-0827-4FD6-8CEE-0E3B79DB13ED}">
            <xm:f>NOT(ISERROR(SEARCH("C",P16)))</xm:f>
            <xm:f>"C"</xm:f>
            <x14:dxf>
              <font>
                <color rgb="FF006100"/>
              </font>
              <fill>
                <patternFill>
                  <bgColor rgb="FFC6EFCE"/>
                </patternFill>
              </fill>
            </x14:dxf>
          </x14:cfRule>
          <xm:sqref>P16:AW16</xm:sqref>
        </x14:conditionalFormatting>
        <x14:conditionalFormatting xmlns:xm="http://schemas.microsoft.com/office/excel/2006/main">
          <x14:cfRule type="containsText" priority="161" operator="containsText" id="{A23BCC02-7A77-4E19-A1AE-4BC1A6E8CCD3}">
            <xm:f>NOT(ISERROR(SEARCH("B",P18)))</xm:f>
            <xm:f>"B"</xm:f>
            <x14:dxf>
              <font>
                <color theme="0"/>
              </font>
              <fill>
                <patternFill>
                  <bgColor rgb="FF7030A0"/>
                </patternFill>
              </fill>
            </x14:dxf>
          </x14:cfRule>
          <x14:cfRule type="containsText" priority="162" operator="containsText" id="{B4867BA9-D9A1-4DAA-BDD0-A52E871803E9}">
            <xm:f>NOT(ISERROR(SEARCH("N",P18)))</xm:f>
            <xm:f>"N"</xm:f>
            <x14:dxf>
              <font>
                <color rgb="FF9C0006"/>
              </font>
              <fill>
                <patternFill>
                  <bgColor rgb="FFFFC7CE"/>
                </patternFill>
              </fill>
            </x14:dxf>
          </x14:cfRule>
          <x14:cfRule type="containsText" priority="163" operator="containsText" id="{F834D954-C9AD-498F-90BF-0D770D73CC91}">
            <xm:f>NOT(ISERROR(SEARCH("C",P18)))</xm:f>
            <xm:f>"C"</xm:f>
            <x14:dxf>
              <font>
                <color rgb="FF006100"/>
              </font>
              <fill>
                <patternFill>
                  <bgColor rgb="FFC6EFCE"/>
                </patternFill>
              </fill>
            </x14:dxf>
          </x14:cfRule>
          <xm:sqref>P18:AW20</xm:sqref>
        </x14:conditionalFormatting>
        <x14:conditionalFormatting xmlns:xm="http://schemas.microsoft.com/office/excel/2006/main">
          <x14:cfRule type="containsText" priority="153" operator="containsText" id="{F0701C00-279A-4848-9821-D0C072EC775C}">
            <xm:f>NOT(ISERROR(SEARCH("B",P22)))</xm:f>
            <xm:f>"B"</xm:f>
            <x14:dxf>
              <font>
                <color theme="0"/>
              </font>
              <fill>
                <patternFill>
                  <bgColor rgb="FF7030A0"/>
                </patternFill>
              </fill>
            </x14:dxf>
          </x14:cfRule>
          <x14:cfRule type="containsText" priority="154" operator="containsText" id="{551E9A61-ED9D-41FB-9F25-0DFF5DDCED5D}">
            <xm:f>NOT(ISERROR(SEARCH("N",P22)))</xm:f>
            <xm:f>"N"</xm:f>
            <x14:dxf>
              <font>
                <color rgb="FF9C0006"/>
              </font>
              <fill>
                <patternFill>
                  <bgColor rgb="FFFFC7CE"/>
                </patternFill>
              </fill>
            </x14:dxf>
          </x14:cfRule>
          <x14:cfRule type="containsText" priority="155" operator="containsText" id="{8C770E0A-C29B-4419-BDA5-D7047B6ABB0F}">
            <xm:f>NOT(ISERROR(SEARCH("C",P22)))</xm:f>
            <xm:f>"C"</xm:f>
            <x14:dxf>
              <font>
                <color rgb="FF006100"/>
              </font>
              <fill>
                <patternFill>
                  <bgColor rgb="FFC6EFCE"/>
                </patternFill>
              </fill>
            </x14:dxf>
          </x14:cfRule>
          <xm:sqref>P22:AW23</xm:sqref>
        </x14:conditionalFormatting>
        <x14:conditionalFormatting xmlns:xm="http://schemas.microsoft.com/office/excel/2006/main">
          <x14:cfRule type="containsText" priority="145" operator="containsText" id="{C5590BDB-D814-4A53-BF7C-16CDBB8A3CC6}">
            <xm:f>NOT(ISERROR(SEARCH("B",P25)))</xm:f>
            <xm:f>"B"</xm:f>
            <x14:dxf>
              <font>
                <color theme="0"/>
              </font>
              <fill>
                <patternFill>
                  <bgColor rgb="FF7030A0"/>
                </patternFill>
              </fill>
            </x14:dxf>
          </x14:cfRule>
          <x14:cfRule type="containsText" priority="146" operator="containsText" id="{35376A58-18BE-4244-B2A3-DE3A4C3A8488}">
            <xm:f>NOT(ISERROR(SEARCH("N",P25)))</xm:f>
            <xm:f>"N"</xm:f>
            <x14:dxf>
              <font>
                <color rgb="FF9C0006"/>
              </font>
              <fill>
                <patternFill>
                  <bgColor rgb="FFFFC7CE"/>
                </patternFill>
              </fill>
            </x14:dxf>
          </x14:cfRule>
          <x14:cfRule type="containsText" priority="147" operator="containsText" id="{B25B1DFD-6877-4064-B778-8A133F6E68E1}">
            <xm:f>NOT(ISERROR(SEARCH("C",P25)))</xm:f>
            <xm:f>"C"</xm:f>
            <x14:dxf>
              <font>
                <color rgb="FF006100"/>
              </font>
              <fill>
                <patternFill>
                  <bgColor rgb="FFC6EFCE"/>
                </patternFill>
              </fill>
            </x14:dxf>
          </x14:cfRule>
          <xm:sqref>P25:AW26</xm:sqref>
        </x14:conditionalFormatting>
        <x14:conditionalFormatting xmlns:xm="http://schemas.microsoft.com/office/excel/2006/main">
          <x14:cfRule type="containsText" priority="137" operator="containsText" id="{243129F7-6BB3-48A0-910F-66B48EAD7DBC}">
            <xm:f>NOT(ISERROR(SEARCH("B",P30)))</xm:f>
            <xm:f>"B"</xm:f>
            <x14:dxf>
              <font>
                <color theme="0"/>
              </font>
              <fill>
                <patternFill>
                  <bgColor rgb="FF7030A0"/>
                </patternFill>
              </fill>
            </x14:dxf>
          </x14:cfRule>
          <x14:cfRule type="containsText" priority="138" operator="containsText" id="{1885A85D-84F8-48B0-82F5-5C06E54D0FBC}">
            <xm:f>NOT(ISERROR(SEARCH("N",P30)))</xm:f>
            <xm:f>"N"</xm:f>
            <x14:dxf>
              <font>
                <color rgb="FF9C0006"/>
              </font>
              <fill>
                <patternFill>
                  <bgColor rgb="FFFFC7CE"/>
                </patternFill>
              </fill>
            </x14:dxf>
          </x14:cfRule>
          <x14:cfRule type="containsText" priority="139" operator="containsText" id="{82B9CD78-4977-473F-A6F3-A5866CBD96F8}">
            <xm:f>NOT(ISERROR(SEARCH("C",P30)))</xm:f>
            <xm:f>"C"</xm:f>
            <x14:dxf>
              <font>
                <color rgb="FF006100"/>
              </font>
              <fill>
                <patternFill>
                  <bgColor rgb="FFC6EFCE"/>
                </patternFill>
              </fill>
            </x14:dxf>
          </x14:cfRule>
          <xm:sqref>P30:AW30</xm:sqref>
        </x14:conditionalFormatting>
        <x14:conditionalFormatting xmlns:xm="http://schemas.microsoft.com/office/excel/2006/main">
          <x14:cfRule type="containsText" priority="129" operator="containsText" id="{9FF23238-F0F8-4603-A632-FB106400E89E}">
            <xm:f>NOT(ISERROR(SEARCH("B",P32)))</xm:f>
            <xm:f>"B"</xm:f>
            <x14:dxf>
              <font>
                <color theme="0"/>
              </font>
              <fill>
                <patternFill>
                  <bgColor rgb="FF7030A0"/>
                </patternFill>
              </fill>
            </x14:dxf>
          </x14:cfRule>
          <x14:cfRule type="containsText" priority="130" operator="containsText" id="{49300688-2156-4C25-9829-9E043DC1EFFB}">
            <xm:f>NOT(ISERROR(SEARCH("N",P32)))</xm:f>
            <xm:f>"N"</xm:f>
            <x14:dxf>
              <font>
                <color rgb="FF9C0006"/>
              </font>
              <fill>
                <patternFill>
                  <bgColor rgb="FFFFC7CE"/>
                </patternFill>
              </fill>
            </x14:dxf>
          </x14:cfRule>
          <x14:cfRule type="containsText" priority="131" operator="containsText" id="{63C859F7-938F-4BBA-A174-CB94C20AC41D}">
            <xm:f>NOT(ISERROR(SEARCH("C",P32)))</xm:f>
            <xm:f>"C"</xm:f>
            <x14:dxf>
              <font>
                <color rgb="FF006100"/>
              </font>
              <fill>
                <patternFill>
                  <bgColor rgb="FFC6EFCE"/>
                </patternFill>
              </fill>
            </x14:dxf>
          </x14:cfRule>
          <xm:sqref>P32:AW33</xm:sqref>
        </x14:conditionalFormatting>
        <x14:conditionalFormatting xmlns:xm="http://schemas.microsoft.com/office/excel/2006/main">
          <x14:cfRule type="containsText" priority="121" operator="containsText" id="{1C7EB9B2-E44D-4950-9BCC-5762EF2952F7}">
            <xm:f>NOT(ISERROR(SEARCH("B",P35)))</xm:f>
            <xm:f>"B"</xm:f>
            <x14:dxf>
              <font>
                <color theme="0"/>
              </font>
              <fill>
                <patternFill>
                  <bgColor rgb="FF7030A0"/>
                </patternFill>
              </fill>
            </x14:dxf>
          </x14:cfRule>
          <x14:cfRule type="containsText" priority="122" operator="containsText" id="{C000E9B0-9D86-4EBB-AFFA-5096B3505532}">
            <xm:f>NOT(ISERROR(SEARCH("N",P35)))</xm:f>
            <xm:f>"N"</xm:f>
            <x14:dxf>
              <font>
                <color rgb="FF9C0006"/>
              </font>
              <fill>
                <patternFill>
                  <bgColor rgb="FFFFC7CE"/>
                </patternFill>
              </fill>
            </x14:dxf>
          </x14:cfRule>
          <x14:cfRule type="containsText" priority="123" operator="containsText" id="{1318EB53-09DE-4A8D-80B5-509B92D83A74}">
            <xm:f>NOT(ISERROR(SEARCH("C",P35)))</xm:f>
            <xm:f>"C"</xm:f>
            <x14:dxf>
              <font>
                <color rgb="FF006100"/>
              </font>
              <fill>
                <patternFill>
                  <bgColor rgb="FFC6EFCE"/>
                </patternFill>
              </fill>
            </x14:dxf>
          </x14:cfRule>
          <xm:sqref>P35:AW35</xm:sqref>
        </x14:conditionalFormatting>
        <x14:conditionalFormatting xmlns:xm="http://schemas.microsoft.com/office/excel/2006/main">
          <x14:cfRule type="containsText" priority="113" operator="containsText" id="{06D64C5B-66E5-4B5D-8BB5-17D8AF9E58C2}">
            <xm:f>NOT(ISERROR(SEARCH("B",P37)))</xm:f>
            <xm:f>"B"</xm:f>
            <x14:dxf>
              <font>
                <color theme="0"/>
              </font>
              <fill>
                <patternFill>
                  <bgColor rgb="FF7030A0"/>
                </patternFill>
              </fill>
            </x14:dxf>
          </x14:cfRule>
          <x14:cfRule type="containsText" priority="114" operator="containsText" id="{A35F6DB5-66B1-4C85-A52D-E9CA3EA9ABEA}">
            <xm:f>NOT(ISERROR(SEARCH("N",P37)))</xm:f>
            <xm:f>"N"</xm:f>
            <x14:dxf>
              <font>
                <color rgb="FF9C0006"/>
              </font>
              <fill>
                <patternFill>
                  <bgColor rgb="FFFFC7CE"/>
                </patternFill>
              </fill>
            </x14:dxf>
          </x14:cfRule>
          <x14:cfRule type="containsText" priority="115" operator="containsText" id="{C3811488-1035-49F4-A021-C355ACD1A7B1}">
            <xm:f>NOT(ISERROR(SEARCH("C",P37)))</xm:f>
            <xm:f>"C"</xm:f>
            <x14:dxf>
              <font>
                <color rgb="FF006100"/>
              </font>
              <fill>
                <patternFill>
                  <bgColor rgb="FFC6EFCE"/>
                </patternFill>
              </fill>
            </x14:dxf>
          </x14:cfRule>
          <xm:sqref>P37:AW37</xm:sqref>
        </x14:conditionalFormatting>
        <x14:conditionalFormatting xmlns:xm="http://schemas.microsoft.com/office/excel/2006/main">
          <x14:cfRule type="containsText" priority="105" operator="containsText" id="{685109D4-037D-4ED0-B87D-E9A4B64DD7C7}">
            <xm:f>NOT(ISERROR(SEARCH("B",P39)))</xm:f>
            <xm:f>"B"</xm:f>
            <x14:dxf>
              <font>
                <color theme="0"/>
              </font>
              <fill>
                <patternFill>
                  <bgColor rgb="FF7030A0"/>
                </patternFill>
              </fill>
            </x14:dxf>
          </x14:cfRule>
          <x14:cfRule type="containsText" priority="106" operator="containsText" id="{D5AC9DA9-DC58-4222-A088-BF2D1F26092C}">
            <xm:f>NOT(ISERROR(SEARCH("N",P39)))</xm:f>
            <xm:f>"N"</xm:f>
            <x14:dxf>
              <font>
                <color rgb="FF9C0006"/>
              </font>
              <fill>
                <patternFill>
                  <bgColor rgb="FFFFC7CE"/>
                </patternFill>
              </fill>
            </x14:dxf>
          </x14:cfRule>
          <x14:cfRule type="containsText" priority="107" operator="containsText" id="{696DC8CD-C90F-4009-8F42-BA9533673F79}">
            <xm:f>NOT(ISERROR(SEARCH("C",P39)))</xm:f>
            <xm:f>"C"</xm:f>
            <x14:dxf>
              <font>
                <color rgb="FF006100"/>
              </font>
              <fill>
                <patternFill>
                  <bgColor rgb="FFC6EFCE"/>
                </patternFill>
              </fill>
            </x14:dxf>
          </x14:cfRule>
          <xm:sqref>P39:AW39</xm:sqref>
        </x14:conditionalFormatting>
        <x14:conditionalFormatting xmlns:xm="http://schemas.microsoft.com/office/excel/2006/main">
          <x14:cfRule type="containsText" priority="97" operator="containsText" id="{5751672E-975A-4B73-9D8E-29B39F6A917B}">
            <xm:f>NOT(ISERROR(SEARCH("B",P41)))</xm:f>
            <xm:f>"B"</xm:f>
            <x14:dxf>
              <font>
                <color theme="0"/>
              </font>
              <fill>
                <patternFill>
                  <bgColor rgb="FF7030A0"/>
                </patternFill>
              </fill>
            </x14:dxf>
          </x14:cfRule>
          <x14:cfRule type="containsText" priority="98" operator="containsText" id="{0BB3712B-73FE-4056-ADD6-0AAD1B7DED68}">
            <xm:f>NOT(ISERROR(SEARCH("N",P41)))</xm:f>
            <xm:f>"N"</xm:f>
            <x14:dxf>
              <font>
                <color rgb="FF9C0006"/>
              </font>
              <fill>
                <patternFill>
                  <bgColor rgb="FFFFC7CE"/>
                </patternFill>
              </fill>
            </x14:dxf>
          </x14:cfRule>
          <x14:cfRule type="containsText" priority="99" operator="containsText" id="{3EBEE306-CBEF-4586-8D1A-0F7017419140}">
            <xm:f>NOT(ISERROR(SEARCH("C",P41)))</xm:f>
            <xm:f>"C"</xm:f>
            <x14:dxf>
              <font>
                <color rgb="FF006100"/>
              </font>
              <fill>
                <patternFill>
                  <bgColor rgb="FFC6EFCE"/>
                </patternFill>
              </fill>
            </x14:dxf>
          </x14:cfRule>
          <xm:sqref>P41:AW42</xm:sqref>
        </x14:conditionalFormatting>
        <x14:conditionalFormatting xmlns:xm="http://schemas.microsoft.com/office/excel/2006/main">
          <x14:cfRule type="containsText" priority="89" operator="containsText" id="{C015E46B-6B60-472D-946A-BEE817975886}">
            <xm:f>NOT(ISERROR(SEARCH("B",P44)))</xm:f>
            <xm:f>"B"</xm:f>
            <x14:dxf>
              <font>
                <color theme="0"/>
              </font>
              <fill>
                <patternFill>
                  <bgColor rgb="FF7030A0"/>
                </patternFill>
              </fill>
            </x14:dxf>
          </x14:cfRule>
          <x14:cfRule type="containsText" priority="90" operator="containsText" id="{142E2EA5-CD2D-47D9-A5CD-FE3CFAB33B4C}">
            <xm:f>NOT(ISERROR(SEARCH("N",P44)))</xm:f>
            <xm:f>"N"</xm:f>
            <x14:dxf>
              <font>
                <color rgb="FF9C0006"/>
              </font>
              <fill>
                <patternFill>
                  <bgColor rgb="FFFFC7CE"/>
                </patternFill>
              </fill>
            </x14:dxf>
          </x14:cfRule>
          <x14:cfRule type="containsText" priority="91" operator="containsText" id="{89D9A0EA-3548-4FE7-8DFF-86F85D574AE5}">
            <xm:f>NOT(ISERROR(SEARCH("C",P44)))</xm:f>
            <xm:f>"C"</xm:f>
            <x14:dxf>
              <font>
                <color rgb="FF006100"/>
              </font>
              <fill>
                <patternFill>
                  <bgColor rgb="FFC6EFCE"/>
                </patternFill>
              </fill>
            </x14:dxf>
          </x14:cfRule>
          <xm:sqref>P44:AW44</xm:sqref>
        </x14:conditionalFormatting>
        <x14:conditionalFormatting xmlns:xm="http://schemas.microsoft.com/office/excel/2006/main">
          <x14:cfRule type="containsText" priority="81" operator="containsText" id="{A3CA2714-6B12-473F-9409-C3E757A902EC}">
            <xm:f>NOT(ISERROR(SEARCH("B",P46)))</xm:f>
            <xm:f>"B"</xm:f>
            <x14:dxf>
              <font>
                <color theme="0"/>
              </font>
              <fill>
                <patternFill>
                  <bgColor rgb="FF7030A0"/>
                </patternFill>
              </fill>
            </x14:dxf>
          </x14:cfRule>
          <x14:cfRule type="containsText" priority="82" operator="containsText" id="{47E8CD7C-F239-46E9-838E-7B5129256928}">
            <xm:f>NOT(ISERROR(SEARCH("N",P46)))</xm:f>
            <xm:f>"N"</xm:f>
            <x14:dxf>
              <font>
                <color rgb="FF9C0006"/>
              </font>
              <fill>
                <patternFill>
                  <bgColor rgb="FFFFC7CE"/>
                </patternFill>
              </fill>
            </x14:dxf>
          </x14:cfRule>
          <x14:cfRule type="containsText" priority="83" operator="containsText" id="{6EE5AC8F-1BB1-49AE-8526-AB644EA14CD4}">
            <xm:f>NOT(ISERROR(SEARCH("C",P46)))</xm:f>
            <xm:f>"C"</xm:f>
            <x14:dxf>
              <font>
                <color rgb="FF006100"/>
              </font>
              <fill>
                <patternFill>
                  <bgColor rgb="FFC6EFCE"/>
                </patternFill>
              </fill>
            </x14:dxf>
          </x14:cfRule>
          <xm:sqref>P46:AW46</xm:sqref>
        </x14:conditionalFormatting>
        <x14:conditionalFormatting xmlns:xm="http://schemas.microsoft.com/office/excel/2006/main">
          <x14:cfRule type="containsText" priority="73" operator="containsText" id="{69D4FC0A-C59F-41DF-A4D4-785254BC9778}">
            <xm:f>NOT(ISERROR(SEARCH("B",P52)))</xm:f>
            <xm:f>"B"</xm:f>
            <x14:dxf>
              <font>
                <color theme="0"/>
              </font>
              <fill>
                <patternFill>
                  <bgColor rgb="FF7030A0"/>
                </patternFill>
              </fill>
            </x14:dxf>
          </x14:cfRule>
          <x14:cfRule type="containsText" priority="74" operator="containsText" id="{4DA5432D-999E-44D4-8EB6-898DE8566F61}">
            <xm:f>NOT(ISERROR(SEARCH("N",P52)))</xm:f>
            <xm:f>"N"</xm:f>
            <x14:dxf>
              <font>
                <color rgb="FF9C0006"/>
              </font>
              <fill>
                <patternFill>
                  <bgColor rgb="FFFFC7CE"/>
                </patternFill>
              </fill>
            </x14:dxf>
          </x14:cfRule>
          <x14:cfRule type="containsText" priority="75" operator="containsText" id="{1A39679B-E7FF-4230-B369-39C8315568C7}">
            <xm:f>NOT(ISERROR(SEARCH("C",P52)))</xm:f>
            <xm:f>"C"</xm:f>
            <x14:dxf>
              <font>
                <color rgb="FF006100"/>
              </font>
              <fill>
                <patternFill>
                  <bgColor rgb="FFC6EFCE"/>
                </patternFill>
              </fill>
            </x14:dxf>
          </x14:cfRule>
          <xm:sqref>P52:AW52</xm:sqref>
        </x14:conditionalFormatting>
        <x14:conditionalFormatting xmlns:xm="http://schemas.microsoft.com/office/excel/2006/main">
          <x14:cfRule type="containsText" priority="65" operator="containsText" id="{D74151E6-BF49-46BA-9557-BF21F2D79AD7}">
            <xm:f>NOT(ISERROR(SEARCH("B",P60)))</xm:f>
            <xm:f>"B"</xm:f>
            <x14:dxf>
              <font>
                <color theme="0"/>
              </font>
              <fill>
                <patternFill>
                  <bgColor rgb="FF7030A0"/>
                </patternFill>
              </fill>
            </x14:dxf>
          </x14:cfRule>
          <x14:cfRule type="containsText" priority="66" operator="containsText" id="{0DAD9168-789F-4689-8059-81FA79D15305}">
            <xm:f>NOT(ISERROR(SEARCH("N",P60)))</xm:f>
            <xm:f>"N"</xm:f>
            <x14:dxf>
              <font>
                <color rgb="FF9C0006"/>
              </font>
              <fill>
                <patternFill>
                  <bgColor rgb="FFFFC7CE"/>
                </patternFill>
              </fill>
            </x14:dxf>
          </x14:cfRule>
          <x14:cfRule type="containsText" priority="67" operator="containsText" id="{D9645B41-F3AE-4BC2-AE38-BAD520C84C2C}">
            <xm:f>NOT(ISERROR(SEARCH("C",P60)))</xm:f>
            <xm:f>"C"</xm:f>
            <x14:dxf>
              <font>
                <color rgb="FF006100"/>
              </font>
              <fill>
                <patternFill>
                  <bgColor rgb="FFC6EFCE"/>
                </patternFill>
              </fill>
            </x14:dxf>
          </x14:cfRule>
          <xm:sqref>P60:AW60</xm:sqref>
        </x14:conditionalFormatting>
        <x14:conditionalFormatting xmlns:xm="http://schemas.microsoft.com/office/excel/2006/main">
          <x14:cfRule type="containsText" priority="57" operator="containsText" id="{72DB3E4E-BA2C-42F4-BBB5-D7BAB06C6D2C}">
            <xm:f>NOT(ISERROR(SEARCH("B",P5)))</xm:f>
            <xm:f>"B"</xm:f>
            <x14:dxf>
              <font>
                <color theme="0"/>
              </font>
              <fill>
                <patternFill>
                  <bgColor rgb="FF7030A0"/>
                </patternFill>
              </fill>
            </x14:dxf>
          </x14:cfRule>
          <x14:cfRule type="containsText" priority="58" operator="containsText" id="{A1EED38F-508A-40A9-A4DE-2B5BC8087403}">
            <xm:f>NOT(ISERROR(SEARCH("N",P5)))</xm:f>
            <xm:f>"N"</xm:f>
            <x14:dxf>
              <font>
                <color rgb="FF9C0006"/>
              </font>
              <fill>
                <patternFill>
                  <bgColor rgb="FFFFC7CE"/>
                </patternFill>
              </fill>
            </x14:dxf>
          </x14:cfRule>
          <x14:cfRule type="containsText" priority="59" operator="containsText" id="{E39BFB10-76D4-4F57-AA3D-820CC6679BDD}">
            <xm:f>NOT(ISERROR(SEARCH("C",P5)))</xm:f>
            <xm:f>"C"</xm:f>
            <x14:dxf>
              <font>
                <color rgb="FF006100"/>
              </font>
              <fill>
                <patternFill>
                  <bgColor rgb="FFC6EFCE"/>
                </patternFill>
              </fill>
            </x14:dxf>
          </x14:cfRule>
          <xm:sqref>P5:AW5</xm:sqref>
        </x14:conditionalFormatting>
        <x14:conditionalFormatting xmlns:xm="http://schemas.microsoft.com/office/excel/2006/main">
          <x14:cfRule type="containsText" priority="49" operator="containsText" id="{F1BEA99B-B357-4B18-A214-0055095B4248}">
            <xm:f>NOT(ISERROR(SEARCH("B",P7)))</xm:f>
            <xm:f>"B"</xm:f>
            <x14:dxf>
              <font>
                <color theme="0"/>
              </font>
              <fill>
                <patternFill>
                  <bgColor rgb="FF7030A0"/>
                </patternFill>
              </fill>
            </x14:dxf>
          </x14:cfRule>
          <x14:cfRule type="containsText" priority="50" operator="containsText" id="{14EA6DAE-028E-4B57-93C3-B9898BB8285F}">
            <xm:f>NOT(ISERROR(SEARCH("N",P7)))</xm:f>
            <xm:f>"N"</xm:f>
            <x14:dxf>
              <font>
                <color rgb="FF9C0006"/>
              </font>
              <fill>
                <patternFill>
                  <bgColor rgb="FFFFC7CE"/>
                </patternFill>
              </fill>
            </x14:dxf>
          </x14:cfRule>
          <x14:cfRule type="containsText" priority="51" operator="containsText" id="{FF0725B2-FB66-4D16-9AF7-CCAA18F30F8B}">
            <xm:f>NOT(ISERROR(SEARCH("C",P7)))</xm:f>
            <xm:f>"C"</xm:f>
            <x14:dxf>
              <font>
                <color rgb="FF006100"/>
              </font>
              <fill>
                <patternFill>
                  <bgColor rgb="FFC6EFCE"/>
                </patternFill>
              </fill>
            </x14:dxf>
          </x14:cfRule>
          <xm:sqref>P7:AW8</xm:sqref>
        </x14:conditionalFormatting>
        <x14:conditionalFormatting xmlns:xm="http://schemas.microsoft.com/office/excel/2006/main">
          <x14:cfRule type="containsText" priority="41" operator="containsText" id="{30CBC7AD-B833-44B7-AECB-3BDA33D98823}">
            <xm:f>NOT(ISERROR(SEARCH("B",P64)))</xm:f>
            <xm:f>"B"</xm:f>
            <x14:dxf>
              <font>
                <color theme="0"/>
              </font>
              <fill>
                <patternFill>
                  <bgColor rgb="FF7030A0"/>
                </patternFill>
              </fill>
            </x14:dxf>
          </x14:cfRule>
          <x14:cfRule type="containsText" priority="42" operator="containsText" id="{3006BDB2-2C51-4A3B-B2CC-5E8D0AF21FF3}">
            <xm:f>NOT(ISERROR(SEARCH("N",P64)))</xm:f>
            <xm:f>"N"</xm:f>
            <x14:dxf>
              <font>
                <color rgb="FF9C0006"/>
              </font>
              <fill>
                <patternFill>
                  <bgColor rgb="FFFFC7CE"/>
                </patternFill>
              </fill>
            </x14:dxf>
          </x14:cfRule>
          <x14:cfRule type="containsText" priority="43" operator="containsText" id="{173E4EAF-A9F1-44BA-BEC2-27454C07435C}">
            <xm:f>NOT(ISERROR(SEARCH("C",P64)))</xm:f>
            <xm:f>"C"</xm:f>
            <x14:dxf>
              <font>
                <color rgb="FF006100"/>
              </font>
              <fill>
                <patternFill>
                  <bgColor rgb="FFC6EFCE"/>
                </patternFill>
              </fill>
            </x14:dxf>
          </x14:cfRule>
          <xm:sqref>P64:AW64</xm:sqref>
        </x14:conditionalFormatting>
        <x14:conditionalFormatting xmlns:xm="http://schemas.microsoft.com/office/excel/2006/main">
          <x14:cfRule type="containsText" priority="38" operator="containsText" id="{26A1903E-448C-49D7-947D-26418442921B}">
            <xm:f>NOT(ISERROR(SEARCH("B",P50)))</xm:f>
            <xm:f>"B"</xm:f>
            <x14:dxf>
              <font>
                <color theme="0"/>
              </font>
              <fill>
                <patternFill>
                  <bgColor rgb="FF7030A0"/>
                </patternFill>
              </fill>
            </x14:dxf>
          </x14:cfRule>
          <xm:sqref>P50:AW50</xm:sqref>
        </x14:conditionalFormatting>
        <x14:conditionalFormatting xmlns:xm="http://schemas.microsoft.com/office/excel/2006/main">
          <x14:cfRule type="containsText" priority="30" operator="containsText" id="{CB89CAE4-F64D-4374-AD2C-4E7C7A99383C}">
            <xm:f>NOT(ISERROR(SEARCH("B",P54)))</xm:f>
            <xm:f>"B"</xm:f>
            <x14:dxf>
              <font>
                <color theme="0"/>
              </font>
              <fill>
                <patternFill>
                  <bgColor rgb="FF7030A0"/>
                </patternFill>
              </fill>
            </x14:dxf>
          </x14:cfRule>
          <xm:sqref>P54:AW54</xm:sqref>
        </x14:conditionalFormatting>
        <x14:conditionalFormatting xmlns:xm="http://schemas.microsoft.com/office/excel/2006/main">
          <x14:cfRule type="containsText" priority="22" operator="containsText" id="{F11C5E22-4A20-4CBC-8B21-89DE7AD589D0}">
            <xm:f>NOT(ISERROR(SEARCH("B",P56)))</xm:f>
            <xm:f>"B"</xm:f>
            <x14:dxf>
              <font>
                <color theme="0"/>
              </font>
              <fill>
                <patternFill>
                  <bgColor rgb="FF7030A0"/>
                </patternFill>
              </fill>
            </x14:dxf>
          </x14:cfRule>
          <xm:sqref>P56:AW56</xm:sqref>
        </x14:conditionalFormatting>
        <x14:conditionalFormatting xmlns:xm="http://schemas.microsoft.com/office/excel/2006/main">
          <x14:cfRule type="containsText" priority="14" operator="containsText" id="{800B8249-BA91-418C-AF37-B474D51102F9}">
            <xm:f>NOT(ISERROR(SEARCH("B",P58)))</xm:f>
            <xm:f>"B"</xm:f>
            <x14:dxf>
              <font>
                <color theme="0"/>
              </font>
              <fill>
                <patternFill>
                  <bgColor rgb="FF7030A0"/>
                </patternFill>
              </fill>
            </x14:dxf>
          </x14:cfRule>
          <xm:sqref>P58:AW58</xm:sqref>
        </x14:conditionalFormatting>
        <x14:conditionalFormatting xmlns:xm="http://schemas.microsoft.com/office/excel/2006/main">
          <x14:cfRule type="containsText" priority="6" operator="containsText" id="{0E139A8B-EEE2-43FD-B72B-8308C1520259}">
            <xm:f>NOT(ISERROR(SEARCH("B",P62)))</xm:f>
            <xm:f>"B"</xm:f>
            <x14:dxf>
              <font>
                <color theme="0"/>
              </font>
              <fill>
                <patternFill>
                  <bgColor rgb="FF7030A0"/>
                </patternFill>
              </fill>
            </x14:dxf>
          </x14:cfRule>
          <xm:sqref>P62:AW62</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182"/>
  <sheetViews>
    <sheetView zoomScale="90" zoomScaleNormal="90" zoomScaleSheetLayoutView="40" zoomScalePageLayoutView="80" workbookViewId="0">
      <pane xSplit="15" ySplit="4" topLeftCell="P5" activePane="bottomRight" state="frozen"/>
      <selection sqref="A1:W2"/>
      <selection pane="topRight" sqref="A1:W2"/>
      <selection pane="bottomLeft" sqref="A1:W2"/>
      <selection pane="bottomRight" activeCell="P5" sqref="P5"/>
    </sheetView>
  </sheetViews>
  <sheetFormatPr defaultColWidth="0" defaultRowHeight="15" zeroHeight="1" x14ac:dyDescent="0.25"/>
  <cols>
    <col min="1" max="3" width="4.7109375" style="10" customWidth="1"/>
    <col min="4" max="4" width="3.5703125" style="102" customWidth="1"/>
    <col min="5" max="5" width="8.85546875" style="10" customWidth="1"/>
    <col min="6" max="6" width="7.5703125" style="10" customWidth="1"/>
    <col min="7" max="13" width="8.85546875" style="10" customWidth="1"/>
    <col min="14" max="14" width="13.85546875" style="10" customWidth="1"/>
    <col min="15" max="15" width="17.5703125" style="10" customWidth="1"/>
    <col min="16" max="49" width="5.85546875" style="15" customWidth="1"/>
    <col min="50" max="50" width="7.85546875" style="15" customWidth="1"/>
    <col min="51" max="51" width="8.85546875" style="11" customWidth="1"/>
    <col min="52" max="54" width="8.85546875" style="16" customWidth="1"/>
    <col min="55" max="62" width="0" style="16" hidden="1" customWidth="1"/>
    <col min="63" max="16384" width="8.85546875" style="16" hidden="1"/>
  </cols>
  <sheetData>
    <row r="1" spans="1:62" ht="23.25" customHeight="1" x14ac:dyDescent="0.35">
      <c r="A1" s="58"/>
      <c r="B1" s="319" t="s">
        <v>7</v>
      </c>
      <c r="C1" s="320"/>
      <c r="D1" s="320"/>
      <c r="E1" s="320"/>
      <c r="F1" s="320"/>
      <c r="G1" s="320"/>
      <c r="H1" s="320"/>
      <c r="I1" s="320"/>
      <c r="J1" s="320"/>
      <c r="K1" s="320"/>
      <c r="L1" s="320"/>
      <c r="M1" s="320"/>
      <c r="N1" s="320"/>
      <c r="O1" s="321"/>
      <c r="P1" s="372" t="s">
        <v>0</v>
      </c>
      <c r="Q1" s="349" t="s">
        <v>42</v>
      </c>
      <c r="R1" s="349" t="s">
        <v>43</v>
      </c>
      <c r="S1" s="347" t="s">
        <v>44</v>
      </c>
      <c r="T1" s="347" t="s">
        <v>45</v>
      </c>
      <c r="U1" s="347" t="s">
        <v>46</v>
      </c>
      <c r="V1" s="347" t="s">
        <v>52</v>
      </c>
      <c r="W1" s="347"/>
      <c r="X1" s="347"/>
      <c r="Y1" s="347"/>
      <c r="Z1" s="347"/>
      <c r="AA1" s="347"/>
      <c r="AB1" s="347"/>
      <c r="AC1" s="347"/>
      <c r="AD1" s="347"/>
      <c r="AE1" s="347"/>
      <c r="AF1" s="347"/>
      <c r="AG1" s="347"/>
      <c r="AH1" s="347"/>
      <c r="AI1" s="347"/>
      <c r="AJ1" s="347"/>
      <c r="AK1" s="347"/>
      <c r="AL1" s="347"/>
      <c r="AM1" s="347"/>
      <c r="AN1" s="347"/>
      <c r="AO1" s="347"/>
      <c r="AP1" s="347"/>
      <c r="AQ1" s="347"/>
      <c r="AR1" s="347"/>
      <c r="AS1" s="347"/>
      <c r="AT1" s="347"/>
      <c r="AU1" s="347"/>
      <c r="AV1" s="347"/>
      <c r="AW1" s="369"/>
      <c r="AX1" s="352" t="s">
        <v>59</v>
      </c>
      <c r="AY1" s="352"/>
      <c r="AZ1" s="352"/>
      <c r="BA1" s="352"/>
      <c r="BB1" s="353"/>
      <c r="BJ1" s="141" t="s">
        <v>61</v>
      </c>
    </row>
    <row r="2" spans="1:62" ht="57.75" customHeight="1" x14ac:dyDescent="0.3">
      <c r="A2" s="59"/>
      <c r="B2" s="11"/>
      <c r="C2" s="11"/>
      <c r="D2" s="335" t="s">
        <v>29</v>
      </c>
      <c r="E2" s="335"/>
      <c r="F2" s="335" t="s">
        <v>28</v>
      </c>
      <c r="G2" s="335"/>
      <c r="H2" s="335"/>
      <c r="I2" s="335"/>
      <c r="J2" s="335"/>
      <c r="K2" s="335"/>
      <c r="L2" s="335"/>
      <c r="M2" s="60"/>
      <c r="N2" s="60"/>
      <c r="O2" s="60"/>
      <c r="P2" s="373"/>
      <c r="Q2" s="350"/>
      <c r="R2" s="350"/>
      <c r="S2" s="348"/>
      <c r="T2" s="348"/>
      <c r="U2" s="348"/>
      <c r="V2" s="348"/>
      <c r="W2" s="348"/>
      <c r="X2" s="348"/>
      <c r="Y2" s="348"/>
      <c r="Z2" s="348"/>
      <c r="AA2" s="348"/>
      <c r="AB2" s="348"/>
      <c r="AC2" s="348"/>
      <c r="AD2" s="348"/>
      <c r="AE2" s="348"/>
      <c r="AF2" s="348"/>
      <c r="AG2" s="348"/>
      <c r="AH2" s="348"/>
      <c r="AI2" s="348"/>
      <c r="AJ2" s="348"/>
      <c r="AK2" s="348"/>
      <c r="AL2" s="348"/>
      <c r="AM2" s="348"/>
      <c r="AN2" s="348"/>
      <c r="AO2" s="348"/>
      <c r="AP2" s="348"/>
      <c r="AQ2" s="348"/>
      <c r="AR2" s="348"/>
      <c r="AS2" s="348"/>
      <c r="AT2" s="348"/>
      <c r="AU2" s="348"/>
      <c r="AV2" s="348"/>
      <c r="AW2" s="370"/>
      <c r="AX2" s="354" t="s">
        <v>57</v>
      </c>
      <c r="AY2" s="356" t="s">
        <v>53</v>
      </c>
      <c r="AZ2" s="358" t="s">
        <v>54</v>
      </c>
      <c r="BA2" s="360" t="s">
        <v>55</v>
      </c>
      <c r="BB2" s="362" t="s">
        <v>58</v>
      </c>
      <c r="BJ2" s="141" t="s">
        <v>33</v>
      </c>
    </row>
    <row r="3" spans="1:62" ht="23.25" customHeight="1" thickBot="1" x14ac:dyDescent="0.4">
      <c r="A3" s="59"/>
      <c r="B3" s="11"/>
      <c r="C3" s="11"/>
      <c r="D3" s="413" t="s">
        <v>315</v>
      </c>
      <c r="E3" s="413"/>
      <c r="F3" s="61"/>
      <c r="G3" s="61" t="s">
        <v>15</v>
      </c>
      <c r="H3" s="339"/>
      <c r="I3" s="339"/>
      <c r="J3" s="61" t="s">
        <v>4</v>
      </c>
      <c r="K3" s="322"/>
      <c r="L3" s="322"/>
      <c r="M3" s="371" t="s">
        <v>16</v>
      </c>
      <c r="N3" s="371"/>
      <c r="O3" s="285">
        <f>COUNTA(P1:AW3)</f>
        <v>7</v>
      </c>
      <c r="P3" s="374"/>
      <c r="Q3" s="351"/>
      <c r="R3" s="351"/>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70"/>
      <c r="AX3" s="355"/>
      <c r="AY3" s="357"/>
      <c r="AZ3" s="359"/>
      <c r="BA3" s="361"/>
      <c r="BB3" s="363"/>
      <c r="BJ3" s="141" t="s">
        <v>32</v>
      </c>
    </row>
    <row r="4" spans="1:62" ht="76.5" customHeight="1" thickBot="1" x14ac:dyDescent="0.3">
      <c r="A4" s="336" t="s">
        <v>12</v>
      </c>
      <c r="B4" s="337"/>
      <c r="C4" s="337"/>
      <c r="D4" s="327" t="s">
        <v>317</v>
      </c>
      <c r="E4" s="328"/>
      <c r="F4" s="328"/>
      <c r="G4" s="328"/>
      <c r="H4" s="328"/>
      <c r="I4" s="328"/>
      <c r="J4" s="328"/>
      <c r="K4" s="328"/>
      <c r="L4" s="328"/>
      <c r="M4" s="328"/>
      <c r="N4" s="328"/>
      <c r="O4" s="328"/>
      <c r="P4" s="62"/>
      <c r="Q4" s="63"/>
      <c r="R4" s="63"/>
      <c r="S4" s="63"/>
      <c r="T4" s="63"/>
      <c r="U4" s="63"/>
      <c r="V4" s="63"/>
      <c r="W4" s="63"/>
      <c r="X4" s="63"/>
      <c r="Y4" s="63"/>
      <c r="Z4" s="63"/>
      <c r="AA4" s="63"/>
      <c r="AB4" s="64"/>
      <c r="AC4" s="64"/>
      <c r="AD4" s="64"/>
      <c r="AE4" s="64"/>
      <c r="AF4" s="64"/>
      <c r="AG4" s="64"/>
      <c r="AH4" s="64"/>
      <c r="AI4" s="64"/>
      <c r="AJ4" s="64"/>
      <c r="AK4" s="64"/>
      <c r="AL4" s="64"/>
      <c r="AM4" s="64"/>
      <c r="AN4" s="64"/>
      <c r="AO4" s="64"/>
      <c r="AP4" s="64"/>
      <c r="AQ4" s="64"/>
      <c r="AR4" s="64"/>
      <c r="AS4" s="64"/>
      <c r="AT4" s="64"/>
      <c r="AU4" s="64"/>
      <c r="AV4" s="64"/>
      <c r="AW4" s="65"/>
      <c r="AX4" s="355"/>
      <c r="AY4" s="357"/>
      <c r="AZ4" s="359"/>
      <c r="BA4" s="361"/>
      <c r="BB4" s="363"/>
      <c r="BJ4" s="141" t="s">
        <v>31</v>
      </c>
    </row>
    <row r="5" spans="1:62" ht="25.5" customHeight="1" thickBot="1" x14ac:dyDescent="0.3">
      <c r="A5" s="336"/>
      <c r="B5" s="337"/>
      <c r="C5" s="337"/>
      <c r="D5" s="211">
        <v>1</v>
      </c>
      <c r="E5" s="329" t="s">
        <v>129</v>
      </c>
      <c r="F5" s="329"/>
      <c r="G5" s="329"/>
      <c r="H5" s="329"/>
      <c r="I5" s="329"/>
      <c r="J5" s="329"/>
      <c r="K5" s="329"/>
      <c r="L5" s="329"/>
      <c r="M5" s="329"/>
      <c r="N5" s="329"/>
      <c r="O5" s="329"/>
      <c r="P5" s="117" t="s">
        <v>32</v>
      </c>
      <c r="Q5" s="118" t="s">
        <v>30</v>
      </c>
      <c r="R5" s="118" t="s">
        <v>33</v>
      </c>
      <c r="S5" s="118" t="s">
        <v>31</v>
      </c>
      <c r="T5" s="118" t="s">
        <v>34</v>
      </c>
      <c r="U5" s="118" t="s">
        <v>32</v>
      </c>
      <c r="V5" s="118" t="s">
        <v>34</v>
      </c>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9"/>
      <c r="AX5" s="155">
        <f>IF(COUNTA(P5:AW5)=0,"",(COUNTIFS(P5:AW5,"=n"))/(COUNTA(P5:AW5)))</f>
        <v>0.14285714285714285</v>
      </c>
      <c r="AY5" s="34">
        <f>IF(COUNTA(P5:AW5)=0,"",(COUNTIFS(P5:AW5,"=a"))/(COUNTA(P5:AW5)))</f>
        <v>0.14285714285714285</v>
      </c>
      <c r="AZ5" s="34">
        <f>IF(COUNTA(P5:AW5)=0,"",(COUNTIFS(P5:AW5,"=c"))/(COUNTA(P5:AW5)))</f>
        <v>0.14285714285714285</v>
      </c>
      <c r="BA5" s="34">
        <f>IF(COUNTA(P5:AW5)=0,"",(COUNTIFS(P5:AW5,"=e"))/(COUNTA(P5:AW5)))</f>
        <v>0.2857142857142857</v>
      </c>
      <c r="BB5" s="35">
        <f>IF(COUNTA(P5:AW5)=0,"",(COUNTIFS(P5:AW5,"=b"))/(COUNTA(P5:AW5)))</f>
        <v>0.2857142857142857</v>
      </c>
      <c r="BC5" s="283"/>
      <c r="BD5" s="283"/>
      <c r="BE5" s="283"/>
      <c r="BF5" s="283"/>
      <c r="BG5" s="283"/>
      <c r="BH5" s="283"/>
      <c r="BI5" s="283"/>
      <c r="BJ5" s="282" t="s">
        <v>34</v>
      </c>
    </row>
    <row r="6" spans="1:62" ht="15" customHeight="1" thickBot="1" x14ac:dyDescent="0.3">
      <c r="A6" s="336"/>
      <c r="B6" s="337"/>
      <c r="C6" s="337"/>
      <c r="D6" s="67" t="s">
        <v>18</v>
      </c>
      <c r="E6" s="208"/>
      <c r="F6" s="208"/>
      <c r="G6" s="208"/>
      <c r="H6" s="208"/>
      <c r="I6" s="208"/>
      <c r="J6" s="208"/>
      <c r="K6" s="208"/>
      <c r="L6" s="208"/>
      <c r="M6" s="208"/>
      <c r="N6" s="262"/>
      <c r="O6" s="262"/>
      <c r="P6" s="222"/>
      <c r="Q6" s="179"/>
      <c r="R6" s="179"/>
      <c r="S6" s="179"/>
      <c r="T6" s="179"/>
      <c r="U6" s="179"/>
      <c r="V6" s="179"/>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213"/>
      <c r="AX6" s="162"/>
      <c r="AY6" s="74"/>
      <c r="AZ6" s="74"/>
      <c r="BA6" s="74"/>
      <c r="BB6" s="75"/>
      <c r="BC6" s="283"/>
      <c r="BD6" s="283"/>
      <c r="BE6" s="283"/>
      <c r="BF6" s="283"/>
      <c r="BG6" s="283"/>
      <c r="BH6" s="283"/>
      <c r="BI6" s="283"/>
      <c r="BJ6" s="283"/>
    </row>
    <row r="7" spans="1:62" ht="15" customHeight="1" x14ac:dyDescent="0.25">
      <c r="A7" s="336"/>
      <c r="B7" s="337"/>
      <c r="C7" s="337"/>
      <c r="D7" s="269">
        <v>1</v>
      </c>
      <c r="E7" s="415" t="s">
        <v>376</v>
      </c>
      <c r="F7" s="415"/>
      <c r="G7" s="415"/>
      <c r="H7" s="415"/>
      <c r="I7" s="415"/>
      <c r="J7" s="415"/>
      <c r="K7" s="415"/>
      <c r="L7" s="415"/>
      <c r="M7" s="415"/>
      <c r="N7" s="415"/>
      <c r="O7" s="426"/>
      <c r="P7" s="117" t="s">
        <v>32</v>
      </c>
      <c r="Q7" s="118" t="s">
        <v>30</v>
      </c>
      <c r="R7" s="118" t="s">
        <v>33</v>
      </c>
      <c r="S7" s="118" t="s">
        <v>31</v>
      </c>
      <c r="T7" s="118" t="s">
        <v>34</v>
      </c>
      <c r="U7" s="118" t="s">
        <v>32</v>
      </c>
      <c r="V7" s="118" t="s">
        <v>34</v>
      </c>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20"/>
      <c r="AX7" s="33">
        <f t="shared" ref="AX7:AX8" si="0">IF(COUNTA(P7:AW7)=0,"",(COUNTIFS(P7:AW7,"=n"))/(COUNTA(P7:AW7)))</f>
        <v>0.14285714285714285</v>
      </c>
      <c r="AY7" s="34">
        <f t="shared" ref="AY7:AY8" si="1">IF(COUNTA(P7:AW7)=0,"",(COUNTIFS(P7:AW7,"=a"))/(COUNTA(P7:AW7)))</f>
        <v>0.14285714285714285</v>
      </c>
      <c r="AZ7" s="34">
        <f t="shared" ref="AZ7:AZ8" si="2">IF(COUNTA(P7:AW7)=0,"",(COUNTIFS(P7:AW7,"=c"))/(COUNTA(P7:AW7)))</f>
        <v>0.14285714285714285</v>
      </c>
      <c r="BA7" s="34">
        <f t="shared" ref="BA7:BA8" si="3">IF(COUNTA(P7:AW7)=0,"",(COUNTIFS(P7:AW7,"=e"))/(COUNTA(P7:AW7)))</f>
        <v>0.2857142857142857</v>
      </c>
      <c r="BB7" s="35">
        <f t="shared" ref="BB7:BB8" si="4">IF(COUNTA(P7:AW7)=0,"",(COUNTIFS(P7:AW7,"=b"))/(COUNTA(P7:AW7)))</f>
        <v>0.2857142857142857</v>
      </c>
      <c r="BC7" s="283"/>
      <c r="BD7" s="283"/>
      <c r="BE7" s="283"/>
      <c r="BF7" s="283"/>
      <c r="BG7" s="283"/>
      <c r="BH7" s="283"/>
      <c r="BI7" s="283"/>
      <c r="BJ7" s="283"/>
    </row>
    <row r="8" spans="1:62" ht="15" customHeight="1" x14ac:dyDescent="0.25">
      <c r="A8" s="336"/>
      <c r="B8" s="337"/>
      <c r="C8" s="337"/>
      <c r="D8" s="211">
        <v>2</v>
      </c>
      <c r="E8" s="377" t="s">
        <v>130</v>
      </c>
      <c r="F8" s="377"/>
      <c r="G8" s="377"/>
      <c r="H8" s="377"/>
      <c r="I8" s="377"/>
      <c r="J8" s="377"/>
      <c r="K8" s="377"/>
      <c r="L8" s="377"/>
      <c r="M8" s="377"/>
      <c r="N8" s="377"/>
      <c r="O8" s="435"/>
      <c r="P8" s="28" t="s">
        <v>32</v>
      </c>
      <c r="Q8" s="19" t="s">
        <v>30</v>
      </c>
      <c r="R8" s="19" t="s">
        <v>33</v>
      </c>
      <c r="S8" s="19" t="s">
        <v>31</v>
      </c>
      <c r="T8" s="19" t="s">
        <v>34</v>
      </c>
      <c r="U8" s="19" t="s">
        <v>32</v>
      </c>
      <c r="V8" s="19" t="s">
        <v>34</v>
      </c>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20"/>
      <c r="AX8" s="36">
        <f t="shared" si="0"/>
        <v>0.14285714285714285</v>
      </c>
      <c r="AY8" s="127">
        <f t="shared" si="1"/>
        <v>0.14285714285714285</v>
      </c>
      <c r="AZ8" s="127">
        <f t="shared" si="2"/>
        <v>0.14285714285714285</v>
      </c>
      <c r="BA8" s="127">
        <f t="shared" si="3"/>
        <v>0.2857142857142857</v>
      </c>
      <c r="BB8" s="128">
        <f t="shared" si="4"/>
        <v>0.2857142857142857</v>
      </c>
      <c r="BC8" s="283"/>
      <c r="BD8" s="283"/>
      <c r="BE8" s="283"/>
      <c r="BF8" s="283"/>
      <c r="BG8" s="283"/>
      <c r="BH8" s="283"/>
      <c r="BI8" s="283"/>
      <c r="BJ8" s="283"/>
    </row>
    <row r="9" spans="1:62" ht="25.5" customHeight="1" x14ac:dyDescent="0.25">
      <c r="A9" s="336"/>
      <c r="B9" s="337"/>
      <c r="C9" s="337"/>
      <c r="D9" s="211">
        <v>3</v>
      </c>
      <c r="E9" s="403" t="s">
        <v>377</v>
      </c>
      <c r="F9" s="403"/>
      <c r="G9" s="403"/>
      <c r="H9" s="403"/>
      <c r="I9" s="403"/>
      <c r="J9" s="403"/>
      <c r="K9" s="403"/>
      <c r="L9" s="403"/>
      <c r="M9" s="403"/>
      <c r="N9" s="403"/>
      <c r="O9" s="441"/>
      <c r="P9" s="28" t="s">
        <v>32</v>
      </c>
      <c r="Q9" s="19" t="s">
        <v>30</v>
      </c>
      <c r="R9" s="19" t="s">
        <v>33</v>
      </c>
      <c r="S9" s="19" t="s">
        <v>31</v>
      </c>
      <c r="T9" s="19" t="s">
        <v>34</v>
      </c>
      <c r="U9" s="19" t="s">
        <v>32</v>
      </c>
      <c r="V9" s="19" t="s">
        <v>34</v>
      </c>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20"/>
      <c r="AX9" s="36">
        <f t="shared" ref="AX9:AX10" si="5">IF(COUNTA(P9:AW9)=0,"",(COUNTIFS(P9:AW9,"=n"))/(COUNTA(P9:AW9)))</f>
        <v>0.14285714285714285</v>
      </c>
      <c r="AY9" s="127">
        <f t="shared" ref="AY9:AY10" si="6">IF(COUNTA(P9:AW9)=0,"",(COUNTIFS(P9:AW9,"=a"))/(COUNTA(P9:AW9)))</f>
        <v>0.14285714285714285</v>
      </c>
      <c r="AZ9" s="127">
        <f t="shared" ref="AZ9:AZ10" si="7">IF(COUNTA(P9:AW9)=0,"",(COUNTIFS(P9:AW9,"=c"))/(COUNTA(P9:AW9)))</f>
        <v>0.14285714285714285</v>
      </c>
      <c r="BA9" s="127">
        <f t="shared" ref="BA9:BA10" si="8">IF(COUNTA(P9:AW9)=0,"",(COUNTIFS(P9:AW9,"=e"))/(COUNTA(P9:AW9)))</f>
        <v>0.2857142857142857</v>
      </c>
      <c r="BB9" s="128">
        <f t="shared" ref="BB9:BB10" si="9">IF(COUNTA(P9:AW9)=0,"",(COUNTIFS(P9:AW9,"=b"))/(COUNTA(P9:AW9)))</f>
        <v>0.2857142857142857</v>
      </c>
      <c r="BC9" s="283"/>
      <c r="BD9" s="283"/>
      <c r="BE9" s="283"/>
      <c r="BF9" s="283"/>
      <c r="BG9" s="283"/>
      <c r="BH9" s="283"/>
      <c r="BI9" s="283"/>
      <c r="BJ9" s="283"/>
    </row>
    <row r="10" spans="1:62" ht="15" customHeight="1" thickBot="1" x14ac:dyDescent="0.3">
      <c r="A10" s="336"/>
      <c r="B10" s="337"/>
      <c r="C10" s="337"/>
      <c r="D10" s="270">
        <v>4</v>
      </c>
      <c r="E10" s="381" t="s">
        <v>378</v>
      </c>
      <c r="F10" s="381"/>
      <c r="G10" s="381"/>
      <c r="H10" s="381"/>
      <c r="I10" s="381"/>
      <c r="J10" s="381"/>
      <c r="K10" s="381"/>
      <c r="L10" s="381"/>
      <c r="M10" s="381"/>
      <c r="N10" s="381"/>
      <c r="O10" s="382"/>
      <c r="P10" s="121" t="s">
        <v>32</v>
      </c>
      <c r="Q10" s="122" t="s">
        <v>30</v>
      </c>
      <c r="R10" s="122" t="s">
        <v>33</v>
      </c>
      <c r="S10" s="122" t="s">
        <v>31</v>
      </c>
      <c r="T10" s="122" t="s">
        <v>34</v>
      </c>
      <c r="U10" s="122" t="s">
        <v>32</v>
      </c>
      <c r="V10" s="122" t="s">
        <v>34</v>
      </c>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20"/>
      <c r="AX10" s="129">
        <f t="shared" si="5"/>
        <v>0.14285714285714285</v>
      </c>
      <c r="AY10" s="130">
        <f t="shared" si="6"/>
        <v>0.14285714285714285</v>
      </c>
      <c r="AZ10" s="130">
        <f t="shared" si="7"/>
        <v>0.14285714285714285</v>
      </c>
      <c r="BA10" s="130">
        <f t="shared" si="8"/>
        <v>0.2857142857142857</v>
      </c>
      <c r="BB10" s="131">
        <f t="shared" si="9"/>
        <v>0.2857142857142857</v>
      </c>
      <c r="BC10" s="283"/>
      <c r="BD10" s="283"/>
      <c r="BE10" s="283"/>
      <c r="BF10" s="283"/>
      <c r="BG10" s="283"/>
      <c r="BH10" s="283"/>
      <c r="BI10" s="283"/>
      <c r="BJ10" s="283"/>
    </row>
    <row r="11" spans="1:62" ht="15.75" thickBot="1" x14ac:dyDescent="0.3">
      <c r="A11" s="336"/>
      <c r="B11" s="337"/>
      <c r="C11" s="337"/>
      <c r="D11" s="67" t="s">
        <v>19</v>
      </c>
      <c r="E11" s="208"/>
      <c r="F11" s="208"/>
      <c r="G11" s="208"/>
      <c r="H11" s="208"/>
      <c r="I11" s="208"/>
      <c r="J11" s="208"/>
      <c r="K11" s="208"/>
      <c r="L11" s="208"/>
      <c r="M11" s="208"/>
      <c r="N11" s="262"/>
      <c r="O11" s="262"/>
      <c r="P11" s="223"/>
      <c r="Q11" s="180"/>
      <c r="R11" s="180"/>
      <c r="S11" s="180"/>
      <c r="T11" s="180"/>
      <c r="U11" s="180"/>
      <c r="V11" s="180"/>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213"/>
      <c r="AX11" s="159"/>
      <c r="AY11" s="125"/>
      <c r="AZ11" s="125"/>
      <c r="BA11" s="125"/>
      <c r="BB11" s="126"/>
      <c r="BC11" s="283"/>
      <c r="BD11" s="283"/>
      <c r="BE11" s="283"/>
      <c r="BF11" s="283"/>
      <c r="BG11" s="283"/>
      <c r="BH11" s="283"/>
      <c r="BI11" s="283"/>
      <c r="BJ11" s="283"/>
    </row>
    <row r="12" spans="1:62" ht="15" customHeight="1" x14ac:dyDescent="0.25">
      <c r="A12" s="336"/>
      <c r="B12" s="337"/>
      <c r="C12" s="337"/>
      <c r="D12" s="211">
        <v>1</v>
      </c>
      <c r="E12" s="415" t="s">
        <v>132</v>
      </c>
      <c r="F12" s="439"/>
      <c r="G12" s="439"/>
      <c r="H12" s="439"/>
      <c r="I12" s="439"/>
      <c r="J12" s="439"/>
      <c r="K12" s="439"/>
      <c r="L12" s="439"/>
      <c r="M12" s="439"/>
      <c r="N12" s="439"/>
      <c r="O12" s="440"/>
      <c r="P12" s="28" t="s">
        <v>32</v>
      </c>
      <c r="Q12" s="19" t="s">
        <v>30</v>
      </c>
      <c r="R12" s="19" t="s">
        <v>33</v>
      </c>
      <c r="S12" s="19" t="s">
        <v>31</v>
      </c>
      <c r="T12" s="19" t="s">
        <v>34</v>
      </c>
      <c r="U12" s="19" t="s">
        <v>32</v>
      </c>
      <c r="V12" s="19" t="s">
        <v>34</v>
      </c>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20"/>
      <c r="AX12" s="220">
        <f t="shared" ref="AX12" si="10">IF(COUNTA(P12:AW12)=0,"",(COUNTIFS(P12:AW12,"=n"))/(COUNTA(P12:AW12)))</f>
        <v>0.14285714285714285</v>
      </c>
      <c r="AY12" s="9">
        <f t="shared" ref="AY12" si="11">IF(COUNTA(P12:AW12)=0,"",(COUNTIFS(P12:AW12,"=a"))/(COUNTA(P12:AW12)))</f>
        <v>0.14285714285714285</v>
      </c>
      <c r="AZ12" s="9">
        <f t="shared" ref="AZ12" si="12">IF(COUNTA(P12:AW12)=0,"",(COUNTIFS(P12:AW12,"=c"))/(COUNTA(P12:AW12)))</f>
        <v>0.14285714285714285</v>
      </c>
      <c r="BA12" s="9">
        <f t="shared" ref="BA12" si="13">IF(COUNTA(P12:AW12)=0,"",(COUNTIFS(P12:AW12,"=e"))/(COUNTA(P12:AW12)))</f>
        <v>0.2857142857142857</v>
      </c>
      <c r="BB12" s="37">
        <f t="shared" ref="BB12" si="14">IF(COUNTA(P12:AW12)=0,"",(COUNTIFS(P12:AW12,"=b"))/(COUNTA(P12:AW12)))</f>
        <v>0.2857142857142857</v>
      </c>
      <c r="BC12" s="283"/>
      <c r="BD12" s="283"/>
      <c r="BE12" s="283"/>
      <c r="BF12" s="283"/>
      <c r="BG12" s="283"/>
      <c r="BH12" s="283"/>
      <c r="BI12" s="283"/>
      <c r="BJ12" s="283"/>
    </row>
    <row r="13" spans="1:62" ht="15" customHeight="1" x14ac:dyDescent="0.25">
      <c r="A13" s="336"/>
      <c r="B13" s="337"/>
      <c r="C13" s="337"/>
      <c r="D13" s="211">
        <v>2</v>
      </c>
      <c r="E13" s="377" t="s">
        <v>146</v>
      </c>
      <c r="F13" s="377"/>
      <c r="G13" s="377"/>
      <c r="H13" s="377"/>
      <c r="I13" s="377"/>
      <c r="J13" s="377"/>
      <c r="K13" s="377"/>
      <c r="L13" s="377"/>
      <c r="M13" s="377"/>
      <c r="N13" s="377"/>
      <c r="O13" s="435"/>
      <c r="P13" s="28" t="s">
        <v>32</v>
      </c>
      <c r="Q13" s="19" t="s">
        <v>30</v>
      </c>
      <c r="R13" s="19" t="s">
        <v>33</v>
      </c>
      <c r="S13" s="19" t="s">
        <v>31</v>
      </c>
      <c r="T13" s="19" t="s">
        <v>34</v>
      </c>
      <c r="U13" s="19" t="s">
        <v>32</v>
      </c>
      <c r="V13" s="19" t="s">
        <v>34</v>
      </c>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20"/>
      <c r="AX13" s="156">
        <f>IF(COUNTA(P13:AW13)=0,"",(COUNTIFS(P13:AW13,"=n"))/(COUNTA(P13:AW13)))</f>
        <v>0.14285714285714285</v>
      </c>
      <c r="AY13" s="9">
        <f>IF(COUNTA(P13:AW13)=0,"",(COUNTIFS(P13:AW13,"=a"))/(COUNTA(P13:AW13)))</f>
        <v>0.14285714285714285</v>
      </c>
      <c r="AZ13" s="9">
        <f>IF(COUNTA(P13:AW13)=0,"",(COUNTIFS(P13:AW13,"=c"))/(COUNTA(P13:AW13)))</f>
        <v>0.14285714285714285</v>
      </c>
      <c r="BA13" s="9">
        <f>IF(COUNTA(P13:AW13)=0,"",(COUNTIFS(P13:AW13,"=e"))/(COUNTA(P13:AW13)))</f>
        <v>0.2857142857142857</v>
      </c>
      <c r="BB13" s="37">
        <f>IF(COUNTA(P13:AW13)=0,"",(COUNTIFS(P13:AW13,"=b"))/(COUNTA(P13:AW13)))</f>
        <v>0.2857142857142857</v>
      </c>
      <c r="BC13" s="283"/>
      <c r="BD13" s="283"/>
      <c r="BE13" s="283"/>
      <c r="BF13" s="283"/>
      <c r="BG13" s="283"/>
      <c r="BH13" s="283"/>
      <c r="BI13" s="283"/>
      <c r="BJ13" s="283"/>
    </row>
    <row r="14" spans="1:62" ht="25.5" customHeight="1" thickBot="1" x14ac:dyDescent="0.3">
      <c r="A14" s="336"/>
      <c r="B14" s="337"/>
      <c r="C14" s="337"/>
      <c r="D14" s="211">
        <v>3</v>
      </c>
      <c r="E14" s="345" t="s">
        <v>147</v>
      </c>
      <c r="F14" s="345"/>
      <c r="G14" s="345"/>
      <c r="H14" s="345"/>
      <c r="I14" s="345"/>
      <c r="J14" s="345"/>
      <c r="K14" s="345"/>
      <c r="L14" s="345"/>
      <c r="M14" s="345"/>
      <c r="N14" s="345"/>
      <c r="O14" s="346"/>
      <c r="P14" s="28" t="s">
        <v>32</v>
      </c>
      <c r="Q14" s="19" t="s">
        <v>30</v>
      </c>
      <c r="R14" s="19" t="s">
        <v>33</v>
      </c>
      <c r="S14" s="19" t="s">
        <v>31</v>
      </c>
      <c r="T14" s="19" t="s">
        <v>34</v>
      </c>
      <c r="U14" s="19" t="s">
        <v>32</v>
      </c>
      <c r="V14" s="19" t="s">
        <v>34</v>
      </c>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20"/>
      <c r="AX14" s="156">
        <f>IF(COUNTA(P14:AW14)=0,"",(COUNTIFS(P14:AW14,"=n"))/(COUNTA(P14:AW14)))</f>
        <v>0.14285714285714285</v>
      </c>
      <c r="AY14" s="9">
        <f>IF(COUNTA(P14:AW14)=0,"",(COUNTIFS(P14:AW14,"=a"))/(COUNTA(P14:AW14)))</f>
        <v>0.14285714285714285</v>
      </c>
      <c r="AZ14" s="9">
        <f>IF(COUNTA(P14:AW14)=0,"",(COUNTIFS(P14:AW14,"=c"))/(COUNTA(P14:AW14)))</f>
        <v>0.14285714285714285</v>
      </c>
      <c r="BA14" s="9">
        <f>IF(COUNTA(P14:AW14)=0,"",(COUNTIFS(P14:AW14,"=e"))/(COUNTA(P14:AW14)))</f>
        <v>0.2857142857142857</v>
      </c>
      <c r="BB14" s="37">
        <f>IF(COUNTA(P14:AW14)=0,"",(COUNTIFS(P14:AW14,"=b"))/(COUNTA(P14:AW14)))</f>
        <v>0.2857142857142857</v>
      </c>
      <c r="BC14" s="283"/>
      <c r="BD14" s="283"/>
      <c r="BE14" s="283"/>
      <c r="BF14" s="283"/>
      <c r="BG14" s="283"/>
      <c r="BH14" s="283"/>
      <c r="BI14" s="283"/>
      <c r="BJ14" s="283"/>
    </row>
    <row r="15" spans="1:62" ht="15.75" thickBot="1" x14ac:dyDescent="0.3">
      <c r="A15" s="336"/>
      <c r="B15" s="337"/>
      <c r="C15" s="337"/>
      <c r="D15" s="67" t="s">
        <v>20</v>
      </c>
      <c r="E15" s="208"/>
      <c r="F15" s="208"/>
      <c r="G15" s="208"/>
      <c r="H15" s="208"/>
      <c r="I15" s="208"/>
      <c r="J15" s="208"/>
      <c r="K15" s="208"/>
      <c r="L15" s="208"/>
      <c r="M15" s="208"/>
      <c r="N15" s="262"/>
      <c r="O15" s="262"/>
      <c r="P15" s="92"/>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213"/>
      <c r="AX15" s="162"/>
      <c r="AY15" s="74"/>
      <c r="AZ15" s="74"/>
      <c r="BA15" s="74"/>
      <c r="BB15" s="75"/>
      <c r="BC15" s="283"/>
      <c r="BD15" s="283"/>
      <c r="BE15" s="283"/>
      <c r="BF15" s="283"/>
      <c r="BG15" s="283"/>
      <c r="BH15" s="283"/>
      <c r="BI15" s="283"/>
      <c r="BJ15" s="283"/>
    </row>
    <row r="16" spans="1:62" ht="25.5" customHeight="1" x14ac:dyDescent="0.25">
      <c r="A16" s="336"/>
      <c r="B16" s="337"/>
      <c r="C16" s="337"/>
      <c r="D16" s="211">
        <v>1</v>
      </c>
      <c r="E16" s="417" t="s">
        <v>379</v>
      </c>
      <c r="F16" s="417"/>
      <c r="G16" s="417"/>
      <c r="H16" s="417"/>
      <c r="I16" s="417"/>
      <c r="J16" s="417"/>
      <c r="K16" s="417"/>
      <c r="L16" s="417"/>
      <c r="M16" s="417"/>
      <c r="N16" s="417"/>
      <c r="O16" s="417"/>
      <c r="P16" s="28" t="s">
        <v>32</v>
      </c>
      <c r="Q16" s="19" t="s">
        <v>30</v>
      </c>
      <c r="R16" s="19" t="s">
        <v>33</v>
      </c>
      <c r="S16" s="19" t="s">
        <v>31</v>
      </c>
      <c r="T16" s="19" t="s">
        <v>34</v>
      </c>
      <c r="U16" s="19" t="s">
        <v>32</v>
      </c>
      <c r="V16" s="19" t="s">
        <v>34</v>
      </c>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20"/>
      <c r="AX16" s="156">
        <f t="shared" ref="AX16" si="15">IF(COUNTA(P16:AW16)=0,"",(COUNTIFS(P16:AW16,"=n"))/(COUNTA(P16:AW16)))</f>
        <v>0.14285714285714285</v>
      </c>
      <c r="AY16" s="9">
        <f t="shared" ref="AY16" si="16">IF(COUNTA(P16:AW16)=0,"",(COUNTIFS(P16:AW16,"=a"))/(COUNTA(P16:AW16)))</f>
        <v>0.14285714285714285</v>
      </c>
      <c r="AZ16" s="9">
        <f t="shared" ref="AZ16" si="17">IF(COUNTA(P16:AW16)=0,"",(COUNTIFS(P16:AW16,"=c"))/(COUNTA(P16:AW16)))</f>
        <v>0.14285714285714285</v>
      </c>
      <c r="BA16" s="9">
        <f t="shared" ref="BA16" si="18">IF(COUNTA(P16:AW16)=0,"",(COUNTIFS(P16:AW16,"=e"))/(COUNTA(P16:AW16)))</f>
        <v>0.2857142857142857</v>
      </c>
      <c r="BB16" s="37">
        <f t="shared" ref="BB16" si="19">IF(COUNTA(P16:AW16)=0,"",(COUNTIFS(P16:AW16,"=b"))/(COUNTA(P16:AW16)))</f>
        <v>0.2857142857142857</v>
      </c>
      <c r="BC16" s="283"/>
      <c r="BD16" s="283"/>
      <c r="BE16" s="283"/>
      <c r="BF16" s="283"/>
      <c r="BG16" s="283"/>
      <c r="BH16" s="283"/>
      <c r="BI16" s="283"/>
      <c r="BJ16" s="283"/>
    </row>
    <row r="17" spans="1:62" ht="15" customHeight="1" thickBot="1" x14ac:dyDescent="0.3">
      <c r="A17" s="336"/>
      <c r="B17" s="337"/>
      <c r="C17" s="337"/>
      <c r="D17" s="211">
        <v>2</v>
      </c>
      <c r="E17" s="414" t="s">
        <v>148</v>
      </c>
      <c r="F17" s="414"/>
      <c r="G17" s="414"/>
      <c r="H17" s="414"/>
      <c r="I17" s="414"/>
      <c r="J17" s="414"/>
      <c r="K17" s="414"/>
      <c r="L17" s="414"/>
      <c r="M17" s="414"/>
      <c r="N17" s="414"/>
      <c r="O17" s="414"/>
      <c r="P17" s="28" t="s">
        <v>32</v>
      </c>
      <c r="Q17" s="19" t="s">
        <v>30</v>
      </c>
      <c r="R17" s="19" t="s">
        <v>33</v>
      </c>
      <c r="S17" s="19" t="s">
        <v>31</v>
      </c>
      <c r="T17" s="19" t="s">
        <v>34</v>
      </c>
      <c r="U17" s="19" t="s">
        <v>32</v>
      </c>
      <c r="V17" s="19" t="s">
        <v>34</v>
      </c>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20"/>
      <c r="AX17" s="156">
        <f t="shared" ref="AX17" si="20">IF(COUNTA(P17:AW17)=0,"",(COUNTIFS(P17:AW17,"=n"))/(COUNTA(P17:AW17)))</f>
        <v>0.14285714285714285</v>
      </c>
      <c r="AY17" s="9">
        <f t="shared" ref="AY17" si="21">IF(COUNTA(P17:AW17)=0,"",(COUNTIFS(P17:AW17,"=a"))/(COUNTA(P17:AW17)))</f>
        <v>0.14285714285714285</v>
      </c>
      <c r="AZ17" s="9">
        <f t="shared" ref="AZ17" si="22">IF(COUNTA(P17:AW17)=0,"",(COUNTIFS(P17:AW17,"=c"))/(COUNTA(P17:AW17)))</f>
        <v>0.14285714285714285</v>
      </c>
      <c r="BA17" s="9">
        <f t="shared" ref="BA17" si="23">IF(COUNTA(P17:AW17)=0,"",(COUNTIFS(P17:AW17,"=e"))/(COUNTA(P17:AW17)))</f>
        <v>0.2857142857142857</v>
      </c>
      <c r="BB17" s="37">
        <f t="shared" ref="BB17" si="24">IF(COUNTA(P17:AW17)=0,"",(COUNTIFS(P17:AW17,"=b"))/(COUNTA(P17:AW17)))</f>
        <v>0.2857142857142857</v>
      </c>
      <c r="BC17" s="283"/>
      <c r="BD17" s="283"/>
      <c r="BE17" s="283"/>
      <c r="BF17" s="283"/>
      <c r="BG17" s="283"/>
      <c r="BH17" s="283"/>
      <c r="BI17" s="283"/>
      <c r="BJ17" s="283"/>
    </row>
    <row r="18" spans="1:62" ht="15.75" thickBot="1" x14ac:dyDescent="0.3">
      <c r="A18" s="336"/>
      <c r="B18" s="337"/>
      <c r="C18" s="337"/>
      <c r="D18" s="67" t="s">
        <v>21</v>
      </c>
      <c r="E18" s="208"/>
      <c r="F18" s="208"/>
      <c r="G18" s="208"/>
      <c r="H18" s="208"/>
      <c r="I18" s="208"/>
      <c r="J18" s="208"/>
      <c r="K18" s="208"/>
      <c r="L18" s="208"/>
      <c r="M18" s="208"/>
      <c r="N18" s="262"/>
      <c r="O18" s="262"/>
      <c r="P18" s="92"/>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213"/>
      <c r="AX18" s="162"/>
      <c r="AY18" s="74"/>
      <c r="AZ18" s="74"/>
      <c r="BA18" s="74"/>
      <c r="BB18" s="75"/>
      <c r="BC18" s="283"/>
      <c r="BD18" s="283"/>
      <c r="BE18" s="283"/>
      <c r="BF18" s="283"/>
      <c r="BG18" s="283"/>
      <c r="BH18" s="283"/>
      <c r="BI18" s="283"/>
      <c r="BJ18" s="283"/>
    </row>
    <row r="19" spans="1:62" ht="15" customHeight="1" x14ac:dyDescent="0.25">
      <c r="A19" s="336"/>
      <c r="B19" s="337"/>
      <c r="C19" s="337"/>
      <c r="D19" s="211">
        <v>1</v>
      </c>
      <c r="E19" s="344" t="s">
        <v>133</v>
      </c>
      <c r="F19" s="344"/>
      <c r="G19" s="344"/>
      <c r="H19" s="344"/>
      <c r="I19" s="344"/>
      <c r="J19" s="344"/>
      <c r="K19" s="344"/>
      <c r="L19" s="344"/>
      <c r="M19" s="344"/>
      <c r="N19" s="344"/>
      <c r="O19" s="344"/>
      <c r="P19" s="28" t="s">
        <v>32</v>
      </c>
      <c r="Q19" s="19" t="s">
        <v>30</v>
      </c>
      <c r="R19" s="19" t="s">
        <v>33</v>
      </c>
      <c r="S19" s="19" t="s">
        <v>31</v>
      </c>
      <c r="T19" s="19" t="s">
        <v>34</v>
      </c>
      <c r="U19" s="19" t="s">
        <v>32</v>
      </c>
      <c r="V19" s="19" t="s">
        <v>34</v>
      </c>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20"/>
      <c r="AX19" s="156">
        <f t="shared" ref="AX19:AX20" si="25">IF(COUNTA(P19:AW19)=0,"",(COUNTIFS(P19:AW19,"=n"))/(COUNTA(P19:AW19)))</f>
        <v>0.14285714285714285</v>
      </c>
      <c r="AY19" s="9">
        <f t="shared" ref="AY19:AY20" si="26">IF(COUNTA(P19:AW19)=0,"",(COUNTIFS(P19:AW19,"=a"))/(COUNTA(P19:AW19)))</f>
        <v>0.14285714285714285</v>
      </c>
      <c r="AZ19" s="9">
        <f t="shared" ref="AZ19:AZ20" si="27">IF(COUNTA(P19:AW19)=0,"",(COUNTIFS(P19:AW19,"=c"))/(COUNTA(P19:AW19)))</f>
        <v>0.14285714285714285</v>
      </c>
      <c r="BA19" s="9">
        <f t="shared" ref="BA19:BA20" si="28">IF(COUNTA(P19:AW19)=0,"",(COUNTIFS(P19:AW19,"=e"))/(COUNTA(P19:AW19)))</f>
        <v>0.2857142857142857</v>
      </c>
      <c r="BB19" s="37">
        <f t="shared" ref="BB19:BB20" si="29">IF(COUNTA(P19:AW19)=0,"",(COUNTIFS(P19:AW19,"=b"))/(COUNTA(P19:AW19)))</f>
        <v>0.2857142857142857</v>
      </c>
      <c r="BC19" s="283"/>
      <c r="BD19" s="283"/>
      <c r="BE19" s="283"/>
      <c r="BF19" s="283"/>
      <c r="BG19" s="283"/>
      <c r="BH19" s="283"/>
      <c r="BI19" s="283"/>
      <c r="BJ19" s="283"/>
    </row>
    <row r="20" spans="1:62" ht="25.5" customHeight="1" thickBot="1" x14ac:dyDescent="0.3">
      <c r="A20" s="336"/>
      <c r="B20" s="337"/>
      <c r="C20" s="337"/>
      <c r="D20" s="211">
        <v>2</v>
      </c>
      <c r="E20" s="345" t="s">
        <v>380</v>
      </c>
      <c r="F20" s="345"/>
      <c r="G20" s="345"/>
      <c r="H20" s="345"/>
      <c r="I20" s="345"/>
      <c r="J20" s="345"/>
      <c r="K20" s="345"/>
      <c r="L20" s="345"/>
      <c r="M20" s="345"/>
      <c r="N20" s="345"/>
      <c r="O20" s="345"/>
      <c r="P20" s="28" t="s">
        <v>32</v>
      </c>
      <c r="Q20" s="19" t="s">
        <v>30</v>
      </c>
      <c r="R20" s="19" t="s">
        <v>33</v>
      </c>
      <c r="S20" s="19" t="s">
        <v>31</v>
      </c>
      <c r="T20" s="19" t="s">
        <v>34</v>
      </c>
      <c r="U20" s="19" t="s">
        <v>32</v>
      </c>
      <c r="V20" s="19" t="s">
        <v>34</v>
      </c>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20"/>
      <c r="AX20" s="156">
        <f t="shared" si="25"/>
        <v>0.14285714285714285</v>
      </c>
      <c r="AY20" s="9">
        <f t="shared" si="26"/>
        <v>0.14285714285714285</v>
      </c>
      <c r="AZ20" s="9">
        <f t="shared" si="27"/>
        <v>0.14285714285714285</v>
      </c>
      <c r="BA20" s="9">
        <f t="shared" si="28"/>
        <v>0.2857142857142857</v>
      </c>
      <c r="BB20" s="37">
        <f t="shared" si="29"/>
        <v>0.2857142857142857</v>
      </c>
      <c r="BC20" s="283"/>
      <c r="BD20" s="283"/>
      <c r="BE20" s="283"/>
      <c r="BF20" s="283"/>
      <c r="BG20" s="283"/>
      <c r="BH20" s="283"/>
      <c r="BI20" s="283"/>
      <c r="BJ20" s="283"/>
    </row>
    <row r="21" spans="1:62" ht="15.75" thickBot="1" x14ac:dyDescent="0.3">
      <c r="A21" s="336"/>
      <c r="B21" s="337"/>
      <c r="C21" s="337"/>
      <c r="D21" s="187" t="s">
        <v>22</v>
      </c>
      <c r="E21" s="274"/>
      <c r="F21" s="274"/>
      <c r="G21" s="274"/>
      <c r="H21" s="274"/>
      <c r="I21" s="274"/>
      <c r="J21" s="274"/>
      <c r="K21" s="274"/>
      <c r="L21" s="274"/>
      <c r="M21" s="274"/>
      <c r="N21" s="275"/>
      <c r="O21" s="275"/>
      <c r="P21" s="222"/>
      <c r="Q21" s="179"/>
      <c r="R21" s="179"/>
      <c r="S21" s="179"/>
      <c r="T21" s="179"/>
      <c r="U21" s="179"/>
      <c r="V21" s="179"/>
      <c r="W21" s="179"/>
      <c r="X21" s="179"/>
      <c r="Y21" s="179"/>
      <c r="Z21" s="179"/>
      <c r="AA21" s="179"/>
      <c r="AB21" s="179"/>
      <c r="AC21" s="179"/>
      <c r="AD21" s="179"/>
      <c r="AE21" s="179"/>
      <c r="AF21" s="179"/>
      <c r="AG21" s="179"/>
      <c r="AH21" s="179"/>
      <c r="AI21" s="179"/>
      <c r="AJ21" s="179"/>
      <c r="AK21" s="179"/>
      <c r="AL21" s="179"/>
      <c r="AM21" s="179"/>
      <c r="AN21" s="179"/>
      <c r="AO21" s="179"/>
      <c r="AP21" s="179"/>
      <c r="AQ21" s="179"/>
      <c r="AR21" s="179"/>
      <c r="AS21" s="179"/>
      <c r="AT21" s="179"/>
      <c r="AU21" s="179"/>
      <c r="AV21" s="179"/>
      <c r="AW21" s="224"/>
      <c r="AX21" s="160"/>
      <c r="AY21" s="136"/>
      <c r="AZ21" s="136"/>
      <c r="BA21" s="136"/>
      <c r="BB21" s="137"/>
      <c r="BC21" s="283"/>
      <c r="BD21" s="283"/>
      <c r="BE21" s="283"/>
      <c r="BF21" s="283"/>
      <c r="BG21" s="283"/>
      <c r="BH21" s="283"/>
      <c r="BI21" s="283"/>
      <c r="BJ21" s="283"/>
    </row>
    <row r="22" spans="1:62" ht="25.5" customHeight="1" x14ac:dyDescent="0.25">
      <c r="A22" s="336"/>
      <c r="B22" s="337"/>
      <c r="C22" s="337"/>
      <c r="D22" s="269">
        <v>1</v>
      </c>
      <c r="E22" s="417" t="s">
        <v>135</v>
      </c>
      <c r="F22" s="417"/>
      <c r="G22" s="417"/>
      <c r="H22" s="417"/>
      <c r="I22" s="417"/>
      <c r="J22" s="417"/>
      <c r="K22" s="417"/>
      <c r="L22" s="417"/>
      <c r="M22" s="417"/>
      <c r="N22" s="417"/>
      <c r="O22" s="443"/>
      <c r="P22" s="117" t="s">
        <v>32</v>
      </c>
      <c r="Q22" s="118" t="s">
        <v>30</v>
      </c>
      <c r="R22" s="118" t="s">
        <v>33</v>
      </c>
      <c r="S22" s="118" t="s">
        <v>31</v>
      </c>
      <c r="T22" s="118" t="s">
        <v>34</v>
      </c>
      <c r="U22" s="118" t="s">
        <v>32</v>
      </c>
      <c r="V22" s="118" t="s">
        <v>34</v>
      </c>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9"/>
      <c r="AX22" s="190">
        <f>IF(COUNTA(P22:AW22)=0,"",(COUNTIFS(P22:AW22,"=n"))/(COUNTA(P22:AW22)))</f>
        <v>0.14285714285714285</v>
      </c>
      <c r="AY22" s="191">
        <f t="shared" ref="AY22" si="30">IF(COUNTA(P22:AW22)=0,"",(COUNTIFS(P22:AW22,"=a"))/(COUNTA(P22:AW22)))</f>
        <v>0.14285714285714285</v>
      </c>
      <c r="AZ22" s="191">
        <f t="shared" ref="AZ22" si="31">IF(COUNTA(P22:AW22)=0,"",(COUNTIFS(P22:AW22,"=c"))/(COUNTA(P22:AW22)))</f>
        <v>0.14285714285714285</v>
      </c>
      <c r="BA22" s="191">
        <f t="shared" ref="BA22" si="32">IF(COUNTA(P22:AW22)=0,"",(COUNTIFS(P22:AW22,"=e"))/(COUNTA(P22:AW22)))</f>
        <v>0.2857142857142857</v>
      </c>
      <c r="BB22" s="192">
        <f t="shared" ref="BB22" si="33">IF(COUNTA(P22:AW22)=0,"",(COUNTIFS(P22:AW22,"=b"))/(COUNTA(P22:AW22)))</f>
        <v>0.2857142857142857</v>
      </c>
      <c r="BC22" s="283"/>
      <c r="BD22" s="283"/>
      <c r="BE22" s="283"/>
      <c r="BF22" s="283"/>
      <c r="BG22" s="283"/>
      <c r="BH22" s="283"/>
      <c r="BI22" s="283"/>
      <c r="BJ22" s="283"/>
    </row>
    <row r="23" spans="1:62" ht="15" customHeight="1" x14ac:dyDescent="0.25">
      <c r="A23" s="336"/>
      <c r="B23" s="337"/>
      <c r="C23" s="337"/>
      <c r="D23" s="211">
        <v>2</v>
      </c>
      <c r="E23" s="377" t="s">
        <v>149</v>
      </c>
      <c r="F23" s="377"/>
      <c r="G23" s="377"/>
      <c r="H23" s="377"/>
      <c r="I23" s="377"/>
      <c r="J23" s="377"/>
      <c r="K23" s="377"/>
      <c r="L23" s="377"/>
      <c r="M23" s="377"/>
      <c r="N23" s="377"/>
      <c r="O23" s="435"/>
      <c r="P23" s="28" t="s">
        <v>32</v>
      </c>
      <c r="Q23" s="19" t="s">
        <v>30</v>
      </c>
      <c r="R23" s="19" t="s">
        <v>33</v>
      </c>
      <c r="S23" s="19" t="s">
        <v>31</v>
      </c>
      <c r="T23" s="19" t="s">
        <v>34</v>
      </c>
      <c r="U23" s="19" t="s">
        <v>32</v>
      </c>
      <c r="V23" s="19" t="s">
        <v>34</v>
      </c>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20"/>
      <c r="AX23" s="255">
        <f t="shared" ref="AX23:AX25" si="34">IF(COUNTA(P23:AW23)=0,"",(COUNTIFS(P23:AW23,"=n"))/(COUNTA(P23:AW23)))</f>
        <v>0.14285714285714285</v>
      </c>
      <c r="AY23" s="166">
        <f t="shared" ref="AY23:AY25" si="35">IF(COUNTA(P23:AW23)=0,"",(COUNTIFS(P23:AW23,"=a"))/(COUNTA(P23:AW23)))</f>
        <v>0.14285714285714285</v>
      </c>
      <c r="AZ23" s="166">
        <f t="shared" ref="AZ23:AZ25" si="36">IF(COUNTA(P23:AW23)=0,"",(COUNTIFS(P23:AW23,"=c"))/(COUNTA(P23:AW23)))</f>
        <v>0.14285714285714285</v>
      </c>
      <c r="BA23" s="166">
        <f t="shared" ref="BA23:BA25" si="37">IF(COUNTA(P23:AW23)=0,"",(COUNTIFS(P23:AW23,"=e"))/(COUNTA(P23:AW23)))</f>
        <v>0.2857142857142857</v>
      </c>
      <c r="BB23" s="256">
        <f t="shared" ref="BB23:BB25" si="38">IF(COUNTA(P23:AW23)=0,"",(COUNTIFS(P23:AW23,"=b"))/(COUNTA(P23:AW23)))</f>
        <v>0.2857142857142857</v>
      </c>
      <c r="BC23" s="283"/>
      <c r="BD23" s="283"/>
      <c r="BE23" s="283"/>
      <c r="BF23" s="283"/>
      <c r="BG23" s="283"/>
      <c r="BH23" s="283"/>
      <c r="BI23" s="283"/>
      <c r="BJ23" s="283"/>
    </row>
    <row r="24" spans="1:62" ht="15" customHeight="1" x14ac:dyDescent="0.25">
      <c r="A24" s="336"/>
      <c r="B24" s="337"/>
      <c r="C24" s="337"/>
      <c r="D24" s="211">
        <v>3</v>
      </c>
      <c r="E24" s="416" t="s">
        <v>136</v>
      </c>
      <c r="F24" s="416"/>
      <c r="G24" s="416"/>
      <c r="H24" s="416"/>
      <c r="I24" s="416"/>
      <c r="J24" s="416"/>
      <c r="K24" s="416"/>
      <c r="L24" s="416"/>
      <c r="M24" s="416"/>
      <c r="N24" s="416"/>
      <c r="O24" s="442"/>
      <c r="P24" s="28" t="s">
        <v>32</v>
      </c>
      <c r="Q24" s="19" t="s">
        <v>30</v>
      </c>
      <c r="R24" s="19" t="s">
        <v>33</v>
      </c>
      <c r="S24" s="19" t="s">
        <v>31</v>
      </c>
      <c r="T24" s="19" t="s">
        <v>34</v>
      </c>
      <c r="U24" s="19" t="s">
        <v>32</v>
      </c>
      <c r="V24" s="19" t="s">
        <v>34</v>
      </c>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20"/>
      <c r="AX24" s="255">
        <f t="shared" si="34"/>
        <v>0.14285714285714285</v>
      </c>
      <c r="AY24" s="166">
        <f t="shared" si="35"/>
        <v>0.14285714285714285</v>
      </c>
      <c r="AZ24" s="166">
        <f t="shared" si="36"/>
        <v>0.14285714285714285</v>
      </c>
      <c r="BA24" s="166">
        <f t="shared" si="37"/>
        <v>0.2857142857142857</v>
      </c>
      <c r="BB24" s="256">
        <f t="shared" si="38"/>
        <v>0.2857142857142857</v>
      </c>
      <c r="BC24" s="283"/>
      <c r="BD24" s="283"/>
      <c r="BE24" s="283"/>
      <c r="BF24" s="283"/>
      <c r="BG24" s="283"/>
      <c r="BH24" s="283"/>
      <c r="BI24" s="283"/>
      <c r="BJ24" s="283"/>
    </row>
    <row r="25" spans="1:62" ht="15" customHeight="1" thickBot="1" x14ac:dyDescent="0.3">
      <c r="A25" s="336"/>
      <c r="B25" s="337"/>
      <c r="C25" s="337"/>
      <c r="D25" s="270">
        <v>4</v>
      </c>
      <c r="E25" s="381" t="s">
        <v>381</v>
      </c>
      <c r="F25" s="381"/>
      <c r="G25" s="381"/>
      <c r="H25" s="381"/>
      <c r="I25" s="381"/>
      <c r="J25" s="381"/>
      <c r="K25" s="381"/>
      <c r="L25" s="381"/>
      <c r="M25" s="381"/>
      <c r="N25" s="381"/>
      <c r="O25" s="382"/>
      <c r="P25" s="121" t="s">
        <v>32</v>
      </c>
      <c r="Q25" s="122" t="s">
        <v>30</v>
      </c>
      <c r="R25" s="122" t="s">
        <v>33</v>
      </c>
      <c r="S25" s="122" t="s">
        <v>31</v>
      </c>
      <c r="T25" s="122" t="s">
        <v>34</v>
      </c>
      <c r="U25" s="122" t="s">
        <v>32</v>
      </c>
      <c r="V25" s="122" t="s">
        <v>34</v>
      </c>
      <c r="W25" s="122"/>
      <c r="X25" s="122"/>
      <c r="Y25" s="122"/>
      <c r="Z25" s="122"/>
      <c r="AA25" s="122"/>
      <c r="AB25" s="122"/>
      <c r="AC25" s="122"/>
      <c r="AD25" s="122"/>
      <c r="AE25" s="122"/>
      <c r="AF25" s="122"/>
      <c r="AG25" s="122"/>
      <c r="AH25" s="122"/>
      <c r="AI25" s="122"/>
      <c r="AJ25" s="122"/>
      <c r="AK25" s="122"/>
      <c r="AL25" s="122"/>
      <c r="AM25" s="122"/>
      <c r="AN25" s="122"/>
      <c r="AO25" s="122"/>
      <c r="AP25" s="122"/>
      <c r="AQ25" s="122"/>
      <c r="AR25" s="122"/>
      <c r="AS25" s="122"/>
      <c r="AT25" s="122"/>
      <c r="AU25" s="122"/>
      <c r="AV25" s="122"/>
      <c r="AW25" s="123"/>
      <c r="AX25" s="252">
        <f t="shared" si="34"/>
        <v>0.14285714285714285</v>
      </c>
      <c r="AY25" s="253">
        <f t="shared" si="35"/>
        <v>0.14285714285714285</v>
      </c>
      <c r="AZ25" s="253">
        <f t="shared" si="36"/>
        <v>0.14285714285714285</v>
      </c>
      <c r="BA25" s="253">
        <f t="shared" si="37"/>
        <v>0.2857142857142857</v>
      </c>
      <c r="BB25" s="254">
        <f t="shared" si="38"/>
        <v>0.2857142857142857</v>
      </c>
      <c r="BC25" s="283"/>
      <c r="BD25" s="283"/>
      <c r="BE25" s="283"/>
      <c r="BF25" s="283"/>
      <c r="BG25" s="283"/>
      <c r="BH25" s="283"/>
      <c r="BI25" s="283"/>
      <c r="BJ25" s="283"/>
    </row>
    <row r="26" spans="1:62" ht="15.75" thickBot="1" x14ac:dyDescent="0.3">
      <c r="A26" s="336"/>
      <c r="B26" s="337"/>
      <c r="C26" s="337"/>
      <c r="D26" s="67" t="s">
        <v>23</v>
      </c>
      <c r="E26" s="208"/>
      <c r="F26" s="208"/>
      <c r="G26" s="208"/>
      <c r="H26" s="208"/>
      <c r="I26" s="208"/>
      <c r="J26" s="208"/>
      <c r="K26" s="208"/>
      <c r="L26" s="208"/>
      <c r="M26" s="208"/>
      <c r="N26" s="262"/>
      <c r="O26" s="262"/>
      <c r="P26" s="223"/>
      <c r="Q26" s="180"/>
      <c r="R26" s="180"/>
      <c r="S26" s="180"/>
      <c r="T26" s="180"/>
      <c r="U26" s="180"/>
      <c r="V26" s="180"/>
      <c r="W26" s="180"/>
      <c r="X26" s="180"/>
      <c r="Y26" s="180"/>
      <c r="Z26" s="180"/>
      <c r="AA26" s="180"/>
      <c r="AB26" s="180"/>
      <c r="AC26" s="180"/>
      <c r="AD26" s="180"/>
      <c r="AE26" s="180"/>
      <c r="AF26" s="180"/>
      <c r="AG26" s="180"/>
      <c r="AH26" s="180"/>
      <c r="AI26" s="180"/>
      <c r="AJ26" s="180"/>
      <c r="AK26" s="180"/>
      <c r="AL26" s="180"/>
      <c r="AM26" s="180"/>
      <c r="AN26" s="180"/>
      <c r="AO26" s="180"/>
      <c r="AP26" s="180"/>
      <c r="AQ26" s="180"/>
      <c r="AR26" s="180"/>
      <c r="AS26" s="180"/>
      <c r="AT26" s="180"/>
      <c r="AU26" s="180"/>
      <c r="AV26" s="180"/>
      <c r="AW26" s="225"/>
      <c r="AX26" s="159"/>
      <c r="AY26" s="125"/>
      <c r="AZ26" s="125"/>
      <c r="BA26" s="125"/>
      <c r="BB26" s="126"/>
      <c r="BC26" s="283"/>
      <c r="BD26" s="283"/>
      <c r="BE26" s="283"/>
      <c r="BF26" s="283"/>
      <c r="BG26" s="283"/>
      <c r="BH26" s="283"/>
      <c r="BI26" s="283"/>
      <c r="BJ26" s="283"/>
    </row>
    <row r="27" spans="1:62" ht="15" customHeight="1" x14ac:dyDescent="0.25">
      <c r="A27" s="336"/>
      <c r="B27" s="337"/>
      <c r="C27" s="337"/>
      <c r="D27" s="211">
        <v>1</v>
      </c>
      <c r="E27" s="344" t="s">
        <v>150</v>
      </c>
      <c r="F27" s="344"/>
      <c r="G27" s="344"/>
      <c r="H27" s="344"/>
      <c r="I27" s="344"/>
      <c r="J27" s="344"/>
      <c r="K27" s="344"/>
      <c r="L27" s="344"/>
      <c r="M27" s="344"/>
      <c r="N27" s="344"/>
      <c r="O27" s="344"/>
      <c r="P27" s="28" t="s">
        <v>32</v>
      </c>
      <c r="Q27" s="19" t="s">
        <v>30</v>
      </c>
      <c r="R27" s="19" t="s">
        <v>33</v>
      </c>
      <c r="S27" s="19" t="s">
        <v>31</v>
      </c>
      <c r="T27" s="19" t="s">
        <v>34</v>
      </c>
      <c r="U27" s="19" t="s">
        <v>32</v>
      </c>
      <c r="V27" s="19" t="s">
        <v>34</v>
      </c>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20"/>
      <c r="AX27" s="156">
        <f t="shared" ref="AX27:AX28" si="39">IF(COUNTA(P27:AW27)=0,"",(COUNTIFS(P27:AW27,"=n"))/(COUNTA(P27:AW27)))</f>
        <v>0.14285714285714285</v>
      </c>
      <c r="AY27" s="9">
        <f t="shared" ref="AY27:AY28" si="40">IF(COUNTA(P27:AW27)=0,"",(COUNTIFS(P27:AW27,"=a"))/(COUNTA(P27:AW27)))</f>
        <v>0.14285714285714285</v>
      </c>
      <c r="AZ27" s="9">
        <f t="shared" ref="AZ27:AZ28" si="41">IF(COUNTA(P27:AW27)=0,"",(COUNTIFS(P27:AW27,"=c"))/(COUNTA(P27:AW27)))</f>
        <v>0.14285714285714285</v>
      </c>
      <c r="BA27" s="9">
        <f t="shared" ref="BA27:BA28" si="42">IF(COUNTA(P27:AW27)=0,"",(COUNTIFS(P27:AW27,"=e"))/(COUNTA(P27:AW27)))</f>
        <v>0.2857142857142857</v>
      </c>
      <c r="BB27" s="37">
        <f t="shared" ref="BB27:BB28" si="43">IF(COUNTA(P27:AW27)=0,"",(COUNTIFS(P27:AW27,"=b"))/(COUNTA(P27:AW27)))</f>
        <v>0.2857142857142857</v>
      </c>
      <c r="BC27" s="283"/>
      <c r="BD27" s="283"/>
      <c r="BE27" s="283"/>
      <c r="BF27" s="283"/>
      <c r="BG27" s="283"/>
      <c r="BH27" s="283"/>
      <c r="BI27" s="283"/>
      <c r="BJ27" s="283"/>
    </row>
    <row r="28" spans="1:62" ht="25.5" customHeight="1" thickBot="1" x14ac:dyDescent="0.3">
      <c r="A28" s="336"/>
      <c r="B28" s="337"/>
      <c r="C28" s="337"/>
      <c r="D28" s="211">
        <v>2</v>
      </c>
      <c r="E28" s="408" t="s">
        <v>151</v>
      </c>
      <c r="F28" s="408"/>
      <c r="G28" s="408"/>
      <c r="H28" s="408"/>
      <c r="I28" s="408"/>
      <c r="J28" s="408"/>
      <c r="K28" s="408"/>
      <c r="L28" s="408"/>
      <c r="M28" s="408"/>
      <c r="N28" s="408"/>
      <c r="O28" s="408"/>
      <c r="P28" s="28" t="s">
        <v>32</v>
      </c>
      <c r="Q28" s="19" t="s">
        <v>30</v>
      </c>
      <c r="R28" s="19" t="s">
        <v>33</v>
      </c>
      <c r="S28" s="19" t="s">
        <v>31</v>
      </c>
      <c r="T28" s="19" t="s">
        <v>34</v>
      </c>
      <c r="U28" s="19" t="s">
        <v>32</v>
      </c>
      <c r="V28" s="19" t="s">
        <v>34</v>
      </c>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20"/>
      <c r="AX28" s="156">
        <f t="shared" si="39"/>
        <v>0.14285714285714285</v>
      </c>
      <c r="AY28" s="9">
        <f t="shared" si="40"/>
        <v>0.14285714285714285</v>
      </c>
      <c r="AZ28" s="9">
        <f t="shared" si="41"/>
        <v>0.14285714285714285</v>
      </c>
      <c r="BA28" s="9">
        <f t="shared" si="42"/>
        <v>0.2857142857142857</v>
      </c>
      <c r="BB28" s="37">
        <f t="shared" si="43"/>
        <v>0.2857142857142857</v>
      </c>
      <c r="BC28" s="283"/>
      <c r="BD28" s="283"/>
      <c r="BE28" s="283"/>
      <c r="BF28" s="283"/>
      <c r="BG28" s="283"/>
      <c r="BH28" s="283"/>
      <c r="BI28" s="283"/>
      <c r="BJ28" s="283"/>
    </row>
    <row r="29" spans="1:62" ht="15.75" thickBot="1" x14ac:dyDescent="0.3">
      <c r="A29" s="336"/>
      <c r="B29" s="337"/>
      <c r="C29" s="337"/>
      <c r="D29" s="67" t="s">
        <v>24</v>
      </c>
      <c r="E29" s="208"/>
      <c r="F29" s="208"/>
      <c r="G29" s="208"/>
      <c r="H29" s="208"/>
      <c r="I29" s="208"/>
      <c r="J29" s="208"/>
      <c r="K29" s="208"/>
      <c r="L29" s="208"/>
      <c r="M29" s="208"/>
      <c r="N29" s="262"/>
      <c r="O29" s="262"/>
      <c r="P29" s="92"/>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213"/>
      <c r="AX29" s="162"/>
      <c r="AY29" s="74"/>
      <c r="AZ29" s="74"/>
      <c r="BA29" s="74"/>
      <c r="BB29" s="75"/>
      <c r="BC29" s="283"/>
      <c r="BD29" s="283"/>
      <c r="BE29" s="283"/>
      <c r="BF29" s="283"/>
      <c r="BG29" s="283"/>
      <c r="BH29" s="283"/>
      <c r="BI29" s="283"/>
      <c r="BJ29" s="283"/>
    </row>
    <row r="30" spans="1:62" ht="15" customHeight="1" x14ac:dyDescent="0.25">
      <c r="A30" s="336"/>
      <c r="B30" s="337"/>
      <c r="C30" s="337"/>
      <c r="D30" s="211">
        <v>1</v>
      </c>
      <c r="E30" s="411" t="s">
        <v>152</v>
      </c>
      <c r="F30" s="411"/>
      <c r="G30" s="411"/>
      <c r="H30" s="411"/>
      <c r="I30" s="411"/>
      <c r="J30" s="411"/>
      <c r="K30" s="411"/>
      <c r="L30" s="411"/>
      <c r="M30" s="411"/>
      <c r="N30" s="411"/>
      <c r="O30" s="411"/>
      <c r="P30" s="28" t="s">
        <v>32</v>
      </c>
      <c r="Q30" s="19" t="s">
        <v>30</v>
      </c>
      <c r="R30" s="19" t="s">
        <v>33</v>
      </c>
      <c r="S30" s="19" t="s">
        <v>31</v>
      </c>
      <c r="T30" s="19" t="s">
        <v>34</v>
      </c>
      <c r="U30" s="19" t="s">
        <v>32</v>
      </c>
      <c r="V30" s="19" t="s">
        <v>34</v>
      </c>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20"/>
      <c r="AX30" s="156">
        <f t="shared" ref="AX30:AX32" si="44">IF(COUNTA(P30:AW30)=0,"",(COUNTIFS(P30:AW30,"=n"))/(COUNTA(P30:AW30)))</f>
        <v>0.14285714285714285</v>
      </c>
      <c r="AY30" s="9">
        <f t="shared" ref="AY30:AY32" si="45">IF(COUNTA(P30:AW30)=0,"",(COUNTIFS(P30:AW30,"=a"))/(COUNTA(P30:AW30)))</f>
        <v>0.14285714285714285</v>
      </c>
      <c r="AZ30" s="9">
        <f t="shared" ref="AZ30:AZ32" si="46">IF(COUNTA(P30:AW30)=0,"",(COUNTIFS(P30:AW30,"=c"))/(COUNTA(P30:AW30)))</f>
        <v>0.14285714285714285</v>
      </c>
      <c r="BA30" s="9">
        <f t="shared" ref="BA30:BA32" si="47">IF(COUNTA(P30:AW30)=0,"",(COUNTIFS(P30:AW30,"=e"))/(COUNTA(P30:AW30)))</f>
        <v>0.2857142857142857</v>
      </c>
      <c r="BB30" s="37">
        <f t="shared" ref="BB30:BB32" si="48">IF(COUNTA(P30:AW30)=0,"",(COUNTIFS(P30:AW30,"=b"))/(COUNTA(P30:AW30)))</f>
        <v>0.2857142857142857</v>
      </c>
      <c r="BC30" s="283"/>
      <c r="BD30" s="283"/>
      <c r="BE30" s="283"/>
      <c r="BF30" s="283"/>
      <c r="BG30" s="283"/>
      <c r="BH30" s="283"/>
      <c r="BI30" s="283"/>
      <c r="BJ30" s="283"/>
    </row>
    <row r="31" spans="1:62" ht="15" customHeight="1" x14ac:dyDescent="0.25">
      <c r="A31" s="336"/>
      <c r="B31" s="337"/>
      <c r="C31" s="337"/>
      <c r="D31" s="211">
        <v>2</v>
      </c>
      <c r="E31" s="380" t="s">
        <v>139</v>
      </c>
      <c r="F31" s="380"/>
      <c r="G31" s="380"/>
      <c r="H31" s="380"/>
      <c r="I31" s="380"/>
      <c r="J31" s="380"/>
      <c r="K31" s="380"/>
      <c r="L31" s="380"/>
      <c r="M31" s="380"/>
      <c r="N31" s="380"/>
      <c r="O31" s="380"/>
      <c r="P31" s="28" t="s">
        <v>32</v>
      </c>
      <c r="Q31" s="19" t="s">
        <v>30</v>
      </c>
      <c r="R31" s="19" t="s">
        <v>33</v>
      </c>
      <c r="S31" s="19" t="s">
        <v>31</v>
      </c>
      <c r="T31" s="19" t="s">
        <v>34</v>
      </c>
      <c r="U31" s="19" t="s">
        <v>32</v>
      </c>
      <c r="V31" s="19" t="s">
        <v>34</v>
      </c>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20"/>
      <c r="AX31" s="156">
        <f t="shared" si="44"/>
        <v>0.14285714285714285</v>
      </c>
      <c r="AY31" s="9">
        <f t="shared" si="45"/>
        <v>0.14285714285714285</v>
      </c>
      <c r="AZ31" s="9">
        <f t="shared" si="46"/>
        <v>0.14285714285714285</v>
      </c>
      <c r="BA31" s="9">
        <f t="shared" si="47"/>
        <v>0.2857142857142857</v>
      </c>
      <c r="BB31" s="37">
        <f t="shared" si="48"/>
        <v>0.2857142857142857</v>
      </c>
      <c r="BC31" s="283"/>
      <c r="BD31" s="283"/>
      <c r="BE31" s="283"/>
      <c r="BF31" s="283"/>
      <c r="BG31" s="283"/>
      <c r="BH31" s="283"/>
      <c r="BI31" s="283"/>
      <c r="BJ31" s="283"/>
    </row>
    <row r="32" spans="1:62" ht="15" customHeight="1" thickBot="1" x14ac:dyDescent="0.3">
      <c r="A32" s="336"/>
      <c r="B32" s="337"/>
      <c r="C32" s="337"/>
      <c r="D32" s="211">
        <v>3</v>
      </c>
      <c r="E32" s="377" t="s">
        <v>382</v>
      </c>
      <c r="F32" s="377"/>
      <c r="G32" s="377"/>
      <c r="H32" s="377"/>
      <c r="I32" s="377"/>
      <c r="J32" s="377"/>
      <c r="K32" s="377"/>
      <c r="L32" s="377"/>
      <c r="M32" s="377"/>
      <c r="N32" s="377"/>
      <c r="O32" s="377"/>
      <c r="P32" s="28" t="s">
        <v>32</v>
      </c>
      <c r="Q32" s="19" t="s">
        <v>30</v>
      </c>
      <c r="R32" s="19" t="s">
        <v>33</v>
      </c>
      <c r="S32" s="19" t="s">
        <v>31</v>
      </c>
      <c r="T32" s="19" t="s">
        <v>34</v>
      </c>
      <c r="U32" s="19" t="s">
        <v>32</v>
      </c>
      <c r="V32" s="19" t="s">
        <v>34</v>
      </c>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20"/>
      <c r="AX32" s="156">
        <f t="shared" si="44"/>
        <v>0.14285714285714285</v>
      </c>
      <c r="AY32" s="9">
        <f t="shared" si="45"/>
        <v>0.14285714285714285</v>
      </c>
      <c r="AZ32" s="9">
        <f t="shared" si="46"/>
        <v>0.14285714285714285</v>
      </c>
      <c r="BA32" s="9">
        <f t="shared" si="47"/>
        <v>0.2857142857142857</v>
      </c>
      <c r="BB32" s="37">
        <f t="shared" si="48"/>
        <v>0.2857142857142857</v>
      </c>
      <c r="BC32" s="283"/>
      <c r="BD32" s="283"/>
      <c r="BE32" s="283"/>
      <c r="BF32" s="283"/>
      <c r="BG32" s="283"/>
      <c r="BH32" s="283"/>
      <c r="BI32" s="283"/>
      <c r="BJ32" s="283"/>
    </row>
    <row r="33" spans="1:62" ht="13.35" customHeight="1" thickBot="1" x14ac:dyDescent="0.3">
      <c r="A33" s="336"/>
      <c r="B33" s="337"/>
      <c r="C33" s="337"/>
      <c r="D33" s="76"/>
      <c r="E33" s="77"/>
      <c r="F33" s="69"/>
      <c r="G33" s="69"/>
      <c r="H33" s="69"/>
      <c r="I33" s="69"/>
      <c r="J33" s="69"/>
      <c r="K33" s="69"/>
      <c r="L33" s="69"/>
      <c r="M33" s="69"/>
      <c r="N33" s="69"/>
      <c r="O33" s="70"/>
      <c r="P33" s="92"/>
      <c r="Q33" s="79"/>
      <c r="R33" s="79"/>
      <c r="S33" s="79"/>
      <c r="T33" s="79"/>
      <c r="U33" s="79"/>
      <c r="V33" s="79"/>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79"/>
      <c r="AW33" s="215"/>
      <c r="AX33" s="81"/>
      <c r="AY33" s="81"/>
      <c r="AZ33" s="81"/>
      <c r="BA33" s="81"/>
      <c r="BB33" s="82"/>
      <c r="BC33" s="283"/>
      <c r="BD33" s="283"/>
      <c r="BE33" s="283"/>
      <c r="BF33" s="283"/>
      <c r="BG33" s="283"/>
      <c r="BH33" s="283"/>
      <c r="BI33" s="283"/>
      <c r="BJ33" s="283"/>
    </row>
    <row r="34" spans="1:62" s="12" customFormat="1" ht="30.95" customHeight="1" thickBot="1" x14ac:dyDescent="0.3">
      <c r="A34" s="59"/>
      <c r="B34" s="11"/>
      <c r="C34" s="11"/>
      <c r="D34" s="338" t="s">
        <v>48</v>
      </c>
      <c r="E34" s="338"/>
      <c r="F34" s="338"/>
      <c r="G34" s="338"/>
      <c r="H34" s="338"/>
      <c r="I34" s="338"/>
      <c r="J34" s="338"/>
      <c r="K34" s="338"/>
      <c r="L34" s="338"/>
      <c r="M34" s="338"/>
      <c r="N34" s="338"/>
      <c r="O34" s="338"/>
      <c r="P34" s="195">
        <f t="shared" ref="P34:AW34" si="49">(COUNTIFS(P4:P33,"=a")+COUNTIFS(P4:P33,"=c")+COUNTIFS(P4:P33,"=e")+COUNTIFS(P4:P33,"=b"))/(COUNTA(P4:P33))</f>
        <v>1</v>
      </c>
      <c r="Q34" s="83">
        <f t="shared" si="49"/>
        <v>0</v>
      </c>
      <c r="R34" s="83">
        <f t="shared" si="49"/>
        <v>1</v>
      </c>
      <c r="S34" s="83">
        <f t="shared" si="49"/>
        <v>1</v>
      </c>
      <c r="T34" s="83">
        <f t="shared" si="49"/>
        <v>1</v>
      </c>
      <c r="U34" s="83">
        <f t="shared" si="49"/>
        <v>1</v>
      </c>
      <c r="V34" s="83">
        <f t="shared" si="49"/>
        <v>1</v>
      </c>
      <c r="W34" s="83" t="e">
        <f t="shared" si="49"/>
        <v>#DIV/0!</v>
      </c>
      <c r="X34" s="83" t="e">
        <f t="shared" si="49"/>
        <v>#DIV/0!</v>
      </c>
      <c r="Y34" s="83" t="e">
        <f t="shared" si="49"/>
        <v>#DIV/0!</v>
      </c>
      <c r="Z34" s="83" t="e">
        <f t="shared" si="49"/>
        <v>#DIV/0!</v>
      </c>
      <c r="AA34" s="83" t="e">
        <f t="shared" si="49"/>
        <v>#DIV/0!</v>
      </c>
      <c r="AB34" s="83" t="e">
        <f t="shared" si="49"/>
        <v>#DIV/0!</v>
      </c>
      <c r="AC34" s="83" t="e">
        <f t="shared" si="49"/>
        <v>#DIV/0!</v>
      </c>
      <c r="AD34" s="83" t="e">
        <f t="shared" si="49"/>
        <v>#DIV/0!</v>
      </c>
      <c r="AE34" s="83" t="e">
        <f t="shared" si="49"/>
        <v>#DIV/0!</v>
      </c>
      <c r="AF34" s="83" t="e">
        <f t="shared" si="49"/>
        <v>#DIV/0!</v>
      </c>
      <c r="AG34" s="83" t="e">
        <f t="shared" si="49"/>
        <v>#DIV/0!</v>
      </c>
      <c r="AH34" s="83" t="e">
        <f t="shared" si="49"/>
        <v>#DIV/0!</v>
      </c>
      <c r="AI34" s="83" t="e">
        <f t="shared" si="49"/>
        <v>#DIV/0!</v>
      </c>
      <c r="AJ34" s="83" t="e">
        <f t="shared" si="49"/>
        <v>#DIV/0!</v>
      </c>
      <c r="AK34" s="83" t="e">
        <f t="shared" si="49"/>
        <v>#DIV/0!</v>
      </c>
      <c r="AL34" s="83" t="e">
        <f t="shared" si="49"/>
        <v>#DIV/0!</v>
      </c>
      <c r="AM34" s="83" t="e">
        <f t="shared" si="49"/>
        <v>#DIV/0!</v>
      </c>
      <c r="AN34" s="83" t="e">
        <f t="shared" si="49"/>
        <v>#DIV/0!</v>
      </c>
      <c r="AO34" s="83" t="e">
        <f t="shared" si="49"/>
        <v>#DIV/0!</v>
      </c>
      <c r="AP34" s="83" t="e">
        <f t="shared" si="49"/>
        <v>#DIV/0!</v>
      </c>
      <c r="AQ34" s="83" t="e">
        <f t="shared" si="49"/>
        <v>#DIV/0!</v>
      </c>
      <c r="AR34" s="83" t="e">
        <f t="shared" si="49"/>
        <v>#DIV/0!</v>
      </c>
      <c r="AS34" s="83" t="e">
        <f t="shared" si="49"/>
        <v>#DIV/0!</v>
      </c>
      <c r="AT34" s="83" t="e">
        <f t="shared" si="49"/>
        <v>#DIV/0!</v>
      </c>
      <c r="AU34" s="83" t="e">
        <f t="shared" si="49"/>
        <v>#DIV/0!</v>
      </c>
      <c r="AV34" s="83" t="e">
        <f t="shared" si="49"/>
        <v>#DIV/0!</v>
      </c>
      <c r="AW34" s="216" t="e">
        <f t="shared" si="49"/>
        <v>#DIV/0!</v>
      </c>
      <c r="AX34" s="161"/>
      <c r="AY34" s="18"/>
      <c r="AZ34" s="18"/>
      <c r="BA34" s="18"/>
      <c r="BB34" s="42"/>
      <c r="BC34" s="14"/>
      <c r="BD34" s="14"/>
      <c r="BE34" s="14"/>
      <c r="BF34" s="14"/>
      <c r="BG34" s="14"/>
      <c r="BH34" s="14"/>
      <c r="BI34" s="14"/>
      <c r="BJ34" s="14"/>
    </row>
    <row r="35" spans="1:62" s="12" customFormat="1" ht="14.45" customHeight="1" thickBot="1" x14ac:dyDescent="0.3">
      <c r="A35" s="325"/>
      <c r="B35" s="326" t="s">
        <v>13</v>
      </c>
      <c r="C35" s="326"/>
      <c r="D35" s="67" t="s">
        <v>6</v>
      </c>
      <c r="E35" s="208"/>
      <c r="F35" s="208"/>
      <c r="G35" s="208"/>
      <c r="H35" s="208"/>
      <c r="I35" s="208"/>
      <c r="J35" s="208"/>
      <c r="K35" s="208"/>
      <c r="L35" s="208"/>
      <c r="M35" s="208"/>
      <c r="N35" s="262"/>
      <c r="O35" s="262"/>
      <c r="P35" s="92"/>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213"/>
      <c r="AX35" s="162"/>
      <c r="AY35" s="74"/>
      <c r="AZ35" s="74"/>
      <c r="BA35" s="74"/>
      <c r="BB35" s="75"/>
      <c r="BC35" s="14"/>
      <c r="BD35" s="14"/>
      <c r="BE35" s="14"/>
      <c r="BF35" s="14"/>
      <c r="BG35" s="14"/>
      <c r="BH35" s="14"/>
      <c r="BI35" s="14"/>
      <c r="BJ35" s="14"/>
    </row>
    <row r="36" spans="1:62" s="12" customFormat="1" ht="15" customHeight="1" thickBot="1" x14ac:dyDescent="0.3">
      <c r="A36" s="325"/>
      <c r="B36" s="326"/>
      <c r="C36" s="326"/>
      <c r="D36" s="292"/>
      <c r="E36" s="314" t="s">
        <v>310</v>
      </c>
      <c r="F36" s="314"/>
      <c r="G36" s="314"/>
      <c r="H36" s="314"/>
      <c r="I36" s="314"/>
      <c r="J36" s="314"/>
      <c r="K36" s="314"/>
      <c r="L36" s="314"/>
      <c r="M36" s="314"/>
      <c r="N36" s="314"/>
      <c r="O36" s="315"/>
      <c r="P36" s="286"/>
      <c r="Q36" s="287"/>
      <c r="R36" s="287"/>
      <c r="S36" s="287"/>
      <c r="T36" s="287"/>
      <c r="U36" s="287"/>
      <c r="V36" s="287"/>
      <c r="W36" s="287"/>
      <c r="X36" s="287"/>
      <c r="Y36" s="287"/>
      <c r="Z36" s="287"/>
      <c r="AA36" s="287"/>
      <c r="AB36" s="287"/>
      <c r="AC36" s="287"/>
      <c r="AD36" s="287"/>
      <c r="AE36" s="287"/>
      <c r="AF36" s="287"/>
      <c r="AG36" s="287"/>
      <c r="AH36" s="287"/>
      <c r="AI36" s="287"/>
      <c r="AJ36" s="287"/>
      <c r="AK36" s="287"/>
      <c r="AL36" s="287"/>
      <c r="AM36" s="287"/>
      <c r="AN36" s="287"/>
      <c r="AO36" s="287"/>
      <c r="AP36" s="287"/>
      <c r="AQ36" s="287"/>
      <c r="AR36" s="287"/>
      <c r="AS36" s="287"/>
      <c r="AT36" s="287"/>
      <c r="AU36" s="287"/>
      <c r="AV36" s="287"/>
      <c r="AW36" s="288"/>
      <c r="AX36" s="174" t="str">
        <f t="shared" ref="AX36" si="50">IF(COUNTA(P36:AW36)=0,"",(COUNTIFS(P36:AW36,"=n"))/(COUNTA(P36:AW36)))</f>
        <v/>
      </c>
      <c r="AY36" s="175" t="str">
        <f t="shared" ref="AY36" si="51">IF(COUNTA(P36:AW36)=0,"",(COUNTIFS(P36:AW36,"=a"))/(COUNTA(P36:AW36)))</f>
        <v/>
      </c>
      <c r="AZ36" s="175" t="str">
        <f t="shared" ref="AZ36" si="52">IF(COUNTA(P36:AW36)=0,"",(COUNTIFS(P36:AW36,"=c"))/(COUNTA(P36:AW36)))</f>
        <v/>
      </c>
      <c r="BA36" s="175" t="str">
        <f t="shared" ref="BA36" si="53">IF(COUNTA(P36:AW36)=0,"",(COUNTIFS(P36:AW36,"=e"))/(COUNTA(P36:AW36)))</f>
        <v/>
      </c>
      <c r="BB36" s="176" t="str">
        <f t="shared" ref="BB36" si="54">IF(COUNTA(P36:AW36)=0,"",(COUNTIFS(P36:AW36,"=b"))/(COUNTA(P36:AW36)))</f>
        <v/>
      </c>
      <c r="BC36" s="14"/>
      <c r="BD36" s="14"/>
      <c r="BE36" s="14"/>
      <c r="BF36" s="14"/>
      <c r="BG36" s="14"/>
      <c r="BH36" s="14"/>
      <c r="BI36" s="14"/>
      <c r="BJ36" s="14"/>
    </row>
    <row r="37" spans="1:62" s="12" customFormat="1" ht="15.75" thickBot="1" x14ac:dyDescent="0.3">
      <c r="A37" s="325"/>
      <c r="B37" s="326"/>
      <c r="C37" s="326"/>
      <c r="D37" s="67" t="s">
        <v>18</v>
      </c>
      <c r="E37" s="208"/>
      <c r="F37" s="208"/>
      <c r="G37" s="208"/>
      <c r="H37" s="208"/>
      <c r="I37" s="208"/>
      <c r="J37" s="208"/>
      <c r="K37" s="208"/>
      <c r="L37" s="208"/>
      <c r="M37" s="208"/>
      <c r="N37" s="262"/>
      <c r="O37" s="262"/>
      <c r="P37" s="92"/>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213"/>
      <c r="AX37" s="162"/>
      <c r="AY37" s="74"/>
      <c r="AZ37" s="74"/>
      <c r="BA37" s="74"/>
      <c r="BB37" s="75"/>
      <c r="BC37" s="14"/>
      <c r="BD37" s="14"/>
      <c r="BE37" s="14"/>
      <c r="BF37" s="14"/>
      <c r="BG37" s="14"/>
      <c r="BH37" s="14"/>
      <c r="BI37" s="14"/>
      <c r="BJ37" s="14"/>
    </row>
    <row r="38" spans="1:62" s="12" customFormat="1" ht="25.5" customHeight="1" x14ac:dyDescent="0.25">
      <c r="A38" s="325"/>
      <c r="B38" s="326"/>
      <c r="C38" s="326"/>
      <c r="D38" s="210">
        <v>1</v>
      </c>
      <c r="E38" s="409" t="s">
        <v>140</v>
      </c>
      <c r="F38" s="409"/>
      <c r="G38" s="409"/>
      <c r="H38" s="409"/>
      <c r="I38" s="409"/>
      <c r="J38" s="409"/>
      <c r="K38" s="409"/>
      <c r="L38" s="409"/>
      <c r="M38" s="409"/>
      <c r="N38" s="409"/>
      <c r="O38" s="409"/>
      <c r="P38" s="28" t="s">
        <v>32</v>
      </c>
      <c r="Q38" s="19" t="s">
        <v>30</v>
      </c>
      <c r="R38" s="19" t="s">
        <v>33</v>
      </c>
      <c r="S38" s="19" t="s">
        <v>31</v>
      </c>
      <c r="T38" s="19" t="s">
        <v>34</v>
      </c>
      <c r="U38" s="19" t="s">
        <v>32</v>
      </c>
      <c r="V38" s="19" t="s">
        <v>34</v>
      </c>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20"/>
      <c r="AX38" s="156">
        <f t="shared" ref="AX38" si="55">IF(COUNTA(P38:AW38)=0,"",(COUNTIFS(P38:AW38,"=n"))/(COUNTA(P38:AW38)))</f>
        <v>0.14285714285714285</v>
      </c>
      <c r="AY38" s="9">
        <f t="shared" ref="AY38" si="56">IF(COUNTA(P38:AW38)=0,"",(COUNTIFS(P38:AW38,"=a"))/(COUNTA(P38:AW38)))</f>
        <v>0.14285714285714285</v>
      </c>
      <c r="AZ38" s="9">
        <f t="shared" ref="AZ38" si="57">IF(COUNTA(P38:AW38)=0,"",(COUNTIFS(P38:AW38,"=c"))/(COUNTA(P38:AW38)))</f>
        <v>0.14285714285714285</v>
      </c>
      <c r="BA38" s="9">
        <f t="shared" ref="BA38" si="58">IF(COUNTA(P38:AW38)=0,"",(COUNTIFS(P38:AW38,"=e"))/(COUNTA(P38:AW38)))</f>
        <v>0.2857142857142857</v>
      </c>
      <c r="BB38" s="37">
        <f t="shared" ref="BB38" si="59">IF(COUNTA(P38:AW38)=0,"",(COUNTIFS(P38:AW38,"=b"))/(COUNTA(P38:AW38)))</f>
        <v>0.2857142857142857</v>
      </c>
      <c r="BC38" s="14"/>
      <c r="BD38" s="14"/>
      <c r="BE38" s="14"/>
      <c r="BF38" s="14"/>
      <c r="BG38" s="14"/>
      <c r="BH38" s="14"/>
      <c r="BI38" s="14"/>
      <c r="BJ38" s="14"/>
    </row>
    <row r="39" spans="1:62" s="12" customFormat="1" ht="15" customHeight="1" thickBot="1" x14ac:dyDescent="0.3">
      <c r="A39" s="325"/>
      <c r="B39" s="326"/>
      <c r="C39" s="326"/>
      <c r="D39" s="210">
        <v>2</v>
      </c>
      <c r="E39" s="331" t="s">
        <v>383</v>
      </c>
      <c r="F39" s="331"/>
      <c r="G39" s="331"/>
      <c r="H39" s="331"/>
      <c r="I39" s="331"/>
      <c r="J39" s="331"/>
      <c r="K39" s="331"/>
      <c r="L39" s="331"/>
      <c r="M39" s="331"/>
      <c r="N39" s="331"/>
      <c r="O39" s="331"/>
      <c r="P39" s="28" t="s">
        <v>32</v>
      </c>
      <c r="Q39" s="19" t="s">
        <v>30</v>
      </c>
      <c r="R39" s="19" t="s">
        <v>33</v>
      </c>
      <c r="S39" s="19" t="s">
        <v>31</v>
      </c>
      <c r="T39" s="19" t="s">
        <v>34</v>
      </c>
      <c r="U39" s="19" t="s">
        <v>32</v>
      </c>
      <c r="V39" s="19" t="s">
        <v>34</v>
      </c>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20"/>
      <c r="AX39" s="156">
        <f t="shared" ref="AX39" si="60">IF(COUNTA(P39:AW39)=0,"",(COUNTIFS(P39:AW39,"=n"))/(COUNTA(P39:AW39)))</f>
        <v>0.14285714285714285</v>
      </c>
      <c r="AY39" s="9">
        <f t="shared" ref="AY39" si="61">IF(COUNTA(P39:AW39)=0,"",(COUNTIFS(P39:AW39,"=a"))/(COUNTA(P39:AW39)))</f>
        <v>0.14285714285714285</v>
      </c>
      <c r="AZ39" s="9">
        <f t="shared" ref="AZ39" si="62">IF(COUNTA(P39:AW39)=0,"",(COUNTIFS(P39:AW39,"=c"))/(COUNTA(P39:AW39)))</f>
        <v>0.14285714285714285</v>
      </c>
      <c r="BA39" s="9">
        <f t="shared" ref="BA39" si="63">IF(COUNTA(P39:AW39)=0,"",(COUNTIFS(P39:AW39,"=e"))/(COUNTA(P39:AW39)))</f>
        <v>0.2857142857142857</v>
      </c>
      <c r="BB39" s="37">
        <f t="shared" ref="BB39" si="64">IF(COUNTA(P39:AW39)=0,"",(COUNTIFS(P39:AW39,"=b"))/(COUNTA(P39:AW39)))</f>
        <v>0.2857142857142857</v>
      </c>
      <c r="BC39" s="14"/>
      <c r="BD39" s="14"/>
      <c r="BE39" s="14"/>
      <c r="BF39" s="14"/>
      <c r="BG39" s="14"/>
      <c r="BH39" s="14"/>
      <c r="BI39" s="14"/>
      <c r="BJ39" s="14"/>
    </row>
    <row r="40" spans="1:62" s="12" customFormat="1" ht="15" customHeight="1" thickBot="1" x14ac:dyDescent="0.3">
      <c r="A40" s="325"/>
      <c r="B40" s="326"/>
      <c r="C40" s="326"/>
      <c r="D40" s="67" t="s">
        <v>19</v>
      </c>
      <c r="E40" s="208"/>
      <c r="F40" s="208"/>
      <c r="G40" s="208"/>
      <c r="H40" s="208"/>
      <c r="I40" s="208"/>
      <c r="J40" s="208"/>
      <c r="K40" s="208"/>
      <c r="L40" s="208"/>
      <c r="M40" s="208"/>
      <c r="N40" s="262"/>
      <c r="O40" s="262"/>
      <c r="P40" s="92"/>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213"/>
      <c r="AX40" s="162"/>
      <c r="AY40" s="74"/>
      <c r="AZ40" s="74"/>
      <c r="BA40" s="74"/>
      <c r="BB40" s="75"/>
      <c r="BC40" s="14"/>
      <c r="BD40" s="14"/>
      <c r="BE40" s="14"/>
      <c r="BF40" s="14"/>
      <c r="BG40" s="14"/>
      <c r="BH40" s="14"/>
      <c r="BI40" s="14"/>
      <c r="BJ40" s="14"/>
    </row>
    <row r="41" spans="1:62" s="12" customFormat="1" ht="15" customHeight="1" thickBot="1" x14ac:dyDescent="0.3">
      <c r="A41" s="325"/>
      <c r="B41" s="326"/>
      <c r="C41" s="326"/>
      <c r="D41" s="292"/>
      <c r="E41" s="314" t="s">
        <v>310</v>
      </c>
      <c r="F41" s="314"/>
      <c r="G41" s="314"/>
      <c r="H41" s="314"/>
      <c r="I41" s="314"/>
      <c r="J41" s="314"/>
      <c r="K41" s="314"/>
      <c r="L41" s="314"/>
      <c r="M41" s="314"/>
      <c r="N41" s="314"/>
      <c r="O41" s="315"/>
      <c r="P41" s="286"/>
      <c r="Q41" s="287"/>
      <c r="R41" s="287"/>
      <c r="S41" s="287"/>
      <c r="T41" s="287"/>
      <c r="U41" s="287"/>
      <c r="V41" s="287"/>
      <c r="W41" s="287"/>
      <c r="X41" s="287"/>
      <c r="Y41" s="287"/>
      <c r="Z41" s="287"/>
      <c r="AA41" s="287"/>
      <c r="AB41" s="287"/>
      <c r="AC41" s="287"/>
      <c r="AD41" s="287"/>
      <c r="AE41" s="287"/>
      <c r="AF41" s="287"/>
      <c r="AG41" s="287"/>
      <c r="AH41" s="287"/>
      <c r="AI41" s="287"/>
      <c r="AJ41" s="287"/>
      <c r="AK41" s="287"/>
      <c r="AL41" s="287"/>
      <c r="AM41" s="287"/>
      <c r="AN41" s="287"/>
      <c r="AO41" s="287"/>
      <c r="AP41" s="287"/>
      <c r="AQ41" s="287"/>
      <c r="AR41" s="287"/>
      <c r="AS41" s="287"/>
      <c r="AT41" s="287"/>
      <c r="AU41" s="287"/>
      <c r="AV41" s="287"/>
      <c r="AW41" s="288"/>
      <c r="AX41" s="174" t="str">
        <f t="shared" ref="AX41" si="65">IF(COUNTA(P41:AW41)=0,"",(COUNTIFS(P41:AW41,"=n"))/(COUNTA(P41:AW41)))</f>
        <v/>
      </c>
      <c r="AY41" s="175" t="str">
        <f t="shared" ref="AY41" si="66">IF(COUNTA(P41:AW41)=0,"",(COUNTIFS(P41:AW41,"=a"))/(COUNTA(P41:AW41)))</f>
        <v/>
      </c>
      <c r="AZ41" s="175" t="str">
        <f t="shared" ref="AZ41" si="67">IF(COUNTA(P41:AW41)=0,"",(COUNTIFS(P41:AW41,"=c"))/(COUNTA(P41:AW41)))</f>
        <v/>
      </c>
      <c r="BA41" s="175" t="str">
        <f t="shared" ref="BA41" si="68">IF(COUNTA(P41:AW41)=0,"",(COUNTIFS(P41:AW41,"=e"))/(COUNTA(P41:AW41)))</f>
        <v/>
      </c>
      <c r="BB41" s="176" t="str">
        <f t="shared" ref="BB41" si="69">IF(COUNTA(P41:AW41)=0,"",(COUNTIFS(P41:AW41,"=b"))/(COUNTA(P41:AW41)))</f>
        <v/>
      </c>
      <c r="BC41" s="14"/>
      <c r="BD41" s="14"/>
      <c r="BE41" s="14"/>
      <c r="BF41" s="14"/>
      <c r="BG41" s="14"/>
      <c r="BH41" s="14"/>
      <c r="BI41" s="14"/>
      <c r="BJ41" s="14"/>
    </row>
    <row r="42" spans="1:62" s="12" customFormat="1" ht="15.75" thickBot="1" x14ac:dyDescent="0.3">
      <c r="A42" s="325"/>
      <c r="B42" s="326"/>
      <c r="C42" s="326"/>
      <c r="D42" s="67" t="s">
        <v>20</v>
      </c>
      <c r="E42" s="208"/>
      <c r="F42" s="208"/>
      <c r="G42" s="208"/>
      <c r="H42" s="208"/>
      <c r="I42" s="208"/>
      <c r="J42" s="208"/>
      <c r="K42" s="208"/>
      <c r="L42" s="208"/>
      <c r="M42" s="208"/>
      <c r="N42" s="262"/>
      <c r="O42" s="262"/>
      <c r="P42" s="92"/>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213"/>
      <c r="AX42" s="162"/>
      <c r="AY42" s="74"/>
      <c r="AZ42" s="74"/>
      <c r="BA42" s="74"/>
      <c r="BB42" s="75"/>
      <c r="BC42" s="14"/>
      <c r="BD42" s="14"/>
      <c r="BE42" s="14"/>
      <c r="BF42" s="14"/>
      <c r="BG42" s="14"/>
      <c r="BH42" s="14"/>
      <c r="BI42" s="14"/>
      <c r="BJ42" s="14"/>
    </row>
    <row r="43" spans="1:62" s="12" customFormat="1" ht="15" customHeight="1" thickBot="1" x14ac:dyDescent="0.3">
      <c r="A43" s="325"/>
      <c r="B43" s="326"/>
      <c r="C43" s="326"/>
      <c r="D43" s="210">
        <v>1</v>
      </c>
      <c r="E43" s="387" t="s">
        <v>384</v>
      </c>
      <c r="F43" s="387"/>
      <c r="G43" s="387"/>
      <c r="H43" s="387"/>
      <c r="I43" s="387"/>
      <c r="J43" s="387"/>
      <c r="K43" s="387"/>
      <c r="L43" s="387"/>
      <c r="M43" s="387"/>
      <c r="N43" s="387"/>
      <c r="O43" s="387"/>
      <c r="P43" s="28" t="s">
        <v>32</v>
      </c>
      <c r="Q43" s="19" t="s">
        <v>30</v>
      </c>
      <c r="R43" s="19" t="s">
        <v>33</v>
      </c>
      <c r="S43" s="19" t="s">
        <v>31</v>
      </c>
      <c r="T43" s="19" t="s">
        <v>34</v>
      </c>
      <c r="U43" s="19" t="s">
        <v>32</v>
      </c>
      <c r="V43" s="19" t="s">
        <v>34</v>
      </c>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20"/>
      <c r="AX43" s="156">
        <f t="shared" ref="AX43" si="70">IF(COUNTA(P43:AW43)=0,"",(COUNTIFS(P43:AW43,"=n"))/(COUNTA(P43:AW43)))</f>
        <v>0.14285714285714285</v>
      </c>
      <c r="AY43" s="9">
        <f t="shared" ref="AY43" si="71">IF(COUNTA(P43:AW43)=0,"",(COUNTIFS(P43:AW43,"=a"))/(COUNTA(P43:AW43)))</f>
        <v>0.14285714285714285</v>
      </c>
      <c r="AZ43" s="9">
        <f t="shared" ref="AZ43" si="72">IF(COUNTA(P43:AW43)=0,"",(COUNTIFS(P43:AW43,"=c"))/(COUNTA(P43:AW43)))</f>
        <v>0.14285714285714285</v>
      </c>
      <c r="BA43" s="9">
        <f t="shared" ref="BA43" si="73">IF(COUNTA(P43:AW43)=0,"",(COUNTIFS(P43:AW43,"=e"))/(COUNTA(P43:AW43)))</f>
        <v>0.2857142857142857</v>
      </c>
      <c r="BB43" s="37">
        <f t="shared" ref="BB43" si="74">IF(COUNTA(P43:AW43)=0,"",(COUNTIFS(P43:AW43,"=b"))/(COUNTA(P43:AW43)))</f>
        <v>0.2857142857142857</v>
      </c>
      <c r="BC43" s="14"/>
      <c r="BD43" s="14"/>
      <c r="BE43" s="14"/>
      <c r="BF43" s="14"/>
      <c r="BG43" s="14"/>
      <c r="BH43" s="14"/>
      <c r="BI43" s="14"/>
      <c r="BJ43" s="14"/>
    </row>
    <row r="44" spans="1:62" s="12" customFormat="1" ht="15.75" thickBot="1" x14ac:dyDescent="0.3">
      <c r="A44" s="325"/>
      <c r="B44" s="326"/>
      <c r="C44" s="326"/>
      <c r="D44" s="67" t="s">
        <v>21</v>
      </c>
      <c r="E44" s="208"/>
      <c r="F44" s="208"/>
      <c r="G44" s="208"/>
      <c r="H44" s="208"/>
      <c r="I44" s="208"/>
      <c r="J44" s="208"/>
      <c r="K44" s="208"/>
      <c r="L44" s="208"/>
      <c r="M44" s="208"/>
      <c r="N44" s="262"/>
      <c r="O44" s="262"/>
      <c r="P44" s="92"/>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213"/>
      <c r="AX44" s="162"/>
      <c r="AY44" s="74"/>
      <c r="AZ44" s="74"/>
      <c r="BA44" s="74"/>
      <c r="BB44" s="75"/>
      <c r="BC44" s="14"/>
      <c r="BD44" s="14"/>
      <c r="BE44" s="14"/>
      <c r="BF44" s="14"/>
      <c r="BG44" s="14"/>
      <c r="BH44" s="14"/>
      <c r="BI44" s="14"/>
      <c r="BJ44" s="14"/>
    </row>
    <row r="45" spans="1:62" s="12" customFormat="1" ht="15" customHeight="1" thickBot="1" x14ac:dyDescent="0.3">
      <c r="A45" s="325"/>
      <c r="B45" s="326"/>
      <c r="C45" s="326"/>
      <c r="D45" s="292"/>
      <c r="E45" s="314" t="s">
        <v>310</v>
      </c>
      <c r="F45" s="314"/>
      <c r="G45" s="314"/>
      <c r="H45" s="314"/>
      <c r="I45" s="314"/>
      <c r="J45" s="314"/>
      <c r="K45" s="314"/>
      <c r="L45" s="314"/>
      <c r="M45" s="314"/>
      <c r="N45" s="314"/>
      <c r="O45" s="315"/>
      <c r="P45" s="286"/>
      <c r="Q45" s="287"/>
      <c r="R45" s="287"/>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c r="AW45" s="288"/>
      <c r="AX45" s="174" t="str">
        <f t="shared" ref="AX45" si="75">IF(COUNTA(P45:AW45)=0,"",(COUNTIFS(P45:AW45,"=n"))/(COUNTA(P45:AW45)))</f>
        <v/>
      </c>
      <c r="AY45" s="175" t="str">
        <f t="shared" ref="AY45" si="76">IF(COUNTA(P45:AW45)=0,"",(COUNTIFS(P45:AW45,"=a"))/(COUNTA(P45:AW45)))</f>
        <v/>
      </c>
      <c r="AZ45" s="175" t="str">
        <f t="shared" ref="AZ45" si="77">IF(COUNTA(P45:AW45)=0,"",(COUNTIFS(P45:AW45,"=c"))/(COUNTA(P45:AW45)))</f>
        <v/>
      </c>
      <c r="BA45" s="175" t="str">
        <f t="shared" ref="BA45" si="78">IF(COUNTA(P45:AW45)=0,"",(COUNTIFS(P45:AW45,"=e"))/(COUNTA(P45:AW45)))</f>
        <v/>
      </c>
      <c r="BB45" s="176" t="str">
        <f t="shared" ref="BB45" si="79">IF(COUNTA(P45:AW45)=0,"",(COUNTIFS(P45:AW45,"=b"))/(COUNTA(P45:AW45)))</f>
        <v/>
      </c>
      <c r="BC45" s="14"/>
      <c r="BD45" s="14"/>
      <c r="BE45" s="14"/>
      <c r="BF45" s="14"/>
      <c r="BG45" s="14"/>
      <c r="BH45" s="14"/>
      <c r="BI45" s="14"/>
      <c r="BJ45" s="14"/>
    </row>
    <row r="46" spans="1:62" s="12" customFormat="1" ht="15.75" thickBot="1" x14ac:dyDescent="0.3">
      <c r="A46" s="325"/>
      <c r="B46" s="326"/>
      <c r="C46" s="326"/>
      <c r="D46" s="67" t="s">
        <v>22</v>
      </c>
      <c r="E46" s="208"/>
      <c r="F46" s="208"/>
      <c r="G46" s="208"/>
      <c r="H46" s="208"/>
      <c r="I46" s="208"/>
      <c r="J46" s="208"/>
      <c r="K46" s="208"/>
      <c r="L46" s="208"/>
      <c r="M46" s="208"/>
      <c r="N46" s="262"/>
      <c r="O46" s="262"/>
      <c r="P46" s="92"/>
      <c r="Q46" s="71"/>
      <c r="R46" s="71"/>
      <c r="S46" s="71"/>
      <c r="T46" s="71"/>
      <c r="U46" s="71"/>
      <c r="V46" s="71"/>
      <c r="W46" s="71"/>
      <c r="X46" s="71"/>
      <c r="Y46" s="71"/>
      <c r="Z46" s="71"/>
      <c r="AA46" s="71"/>
      <c r="AB46" s="71"/>
      <c r="AC46" s="71"/>
      <c r="AD46" s="71"/>
      <c r="AE46" s="71"/>
      <c r="AF46" s="71"/>
      <c r="AG46" s="71"/>
      <c r="AH46" s="71"/>
      <c r="AI46" s="71"/>
      <c r="AJ46" s="71"/>
      <c r="AK46" s="71"/>
      <c r="AL46" s="71"/>
      <c r="AM46" s="71"/>
      <c r="AN46" s="71"/>
      <c r="AO46" s="71"/>
      <c r="AP46" s="71"/>
      <c r="AQ46" s="71"/>
      <c r="AR46" s="71"/>
      <c r="AS46" s="71"/>
      <c r="AT46" s="71"/>
      <c r="AU46" s="71"/>
      <c r="AV46" s="71"/>
      <c r="AW46" s="213"/>
      <c r="AX46" s="162"/>
      <c r="AY46" s="74"/>
      <c r="AZ46" s="74"/>
      <c r="BA46" s="74"/>
      <c r="BB46" s="75"/>
      <c r="BC46" s="14"/>
      <c r="BD46" s="14"/>
      <c r="BE46" s="14"/>
      <c r="BF46" s="14"/>
      <c r="BG46" s="14"/>
      <c r="BH46" s="14"/>
      <c r="BI46" s="14"/>
      <c r="BJ46" s="14"/>
    </row>
    <row r="47" spans="1:62" s="12" customFormat="1" ht="25.5" customHeight="1" thickBot="1" x14ac:dyDescent="0.3">
      <c r="A47" s="325"/>
      <c r="B47" s="326"/>
      <c r="C47" s="326"/>
      <c r="D47" s="210">
        <v>1</v>
      </c>
      <c r="E47" s="409" t="s">
        <v>153</v>
      </c>
      <c r="F47" s="409"/>
      <c r="G47" s="409"/>
      <c r="H47" s="409"/>
      <c r="I47" s="409"/>
      <c r="J47" s="409"/>
      <c r="K47" s="409"/>
      <c r="L47" s="409"/>
      <c r="M47" s="409"/>
      <c r="N47" s="409"/>
      <c r="O47" s="409"/>
      <c r="P47" s="28" t="s">
        <v>32</v>
      </c>
      <c r="Q47" s="19" t="s">
        <v>30</v>
      </c>
      <c r="R47" s="19" t="s">
        <v>33</v>
      </c>
      <c r="S47" s="19" t="s">
        <v>31</v>
      </c>
      <c r="T47" s="19" t="s">
        <v>34</v>
      </c>
      <c r="U47" s="19" t="s">
        <v>32</v>
      </c>
      <c r="V47" s="19" t="s">
        <v>34</v>
      </c>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20"/>
      <c r="AX47" s="156">
        <f t="shared" ref="AX47" si="80">IF(COUNTA(P47:AW47)=0,"",(COUNTIFS(P47:AW47,"=n"))/(COUNTA(P47:AW47)))</f>
        <v>0.14285714285714285</v>
      </c>
      <c r="AY47" s="9">
        <f t="shared" ref="AY47" si="81">IF(COUNTA(P47:AW47)=0,"",(COUNTIFS(P47:AW47,"=a"))/(COUNTA(P47:AW47)))</f>
        <v>0.14285714285714285</v>
      </c>
      <c r="AZ47" s="9">
        <f t="shared" ref="AZ47" si="82">IF(COUNTA(P47:AW47)=0,"",(COUNTIFS(P47:AW47,"=c"))/(COUNTA(P47:AW47)))</f>
        <v>0.14285714285714285</v>
      </c>
      <c r="BA47" s="9">
        <f t="shared" ref="BA47" si="83">IF(COUNTA(P47:AW47)=0,"",(COUNTIFS(P47:AW47,"=e"))/(COUNTA(P47:AW47)))</f>
        <v>0.2857142857142857</v>
      </c>
      <c r="BB47" s="37">
        <f t="shared" ref="BB47" si="84">IF(COUNTA(P47:AW47)=0,"",(COUNTIFS(P47:AW47,"=b"))/(COUNTA(P47:AW47)))</f>
        <v>0.2857142857142857</v>
      </c>
      <c r="BC47" s="14"/>
      <c r="BD47" s="14"/>
      <c r="BE47" s="14"/>
      <c r="BF47" s="14"/>
      <c r="BG47" s="14"/>
      <c r="BH47" s="14"/>
      <c r="BI47" s="14"/>
      <c r="BJ47" s="14"/>
    </row>
    <row r="48" spans="1:62" s="12" customFormat="1" ht="15.75" thickBot="1" x14ac:dyDescent="0.3">
      <c r="A48" s="325"/>
      <c r="B48" s="326"/>
      <c r="C48" s="326"/>
      <c r="D48" s="67" t="s">
        <v>23</v>
      </c>
      <c r="E48" s="208"/>
      <c r="F48" s="208"/>
      <c r="G48" s="208"/>
      <c r="H48" s="208"/>
      <c r="I48" s="208"/>
      <c r="J48" s="208"/>
      <c r="K48" s="208"/>
      <c r="L48" s="208"/>
      <c r="M48" s="208"/>
      <c r="N48" s="262"/>
      <c r="O48" s="262"/>
      <c r="P48" s="92"/>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1"/>
      <c r="AR48" s="71"/>
      <c r="AS48" s="71"/>
      <c r="AT48" s="71"/>
      <c r="AU48" s="71"/>
      <c r="AV48" s="71"/>
      <c r="AW48" s="213"/>
      <c r="AX48" s="162"/>
      <c r="AY48" s="74"/>
      <c r="AZ48" s="74"/>
      <c r="BA48" s="74"/>
      <c r="BB48" s="75"/>
      <c r="BC48" s="14"/>
      <c r="BD48" s="14"/>
      <c r="BE48" s="14"/>
      <c r="BF48" s="14"/>
      <c r="BG48" s="14"/>
      <c r="BH48" s="14"/>
      <c r="BI48" s="14"/>
      <c r="BJ48" s="14"/>
    </row>
    <row r="49" spans="1:62" s="84" customFormat="1" ht="25.5" customHeight="1" thickBot="1" x14ac:dyDescent="0.3">
      <c r="A49" s="325"/>
      <c r="B49" s="326"/>
      <c r="C49" s="326"/>
      <c r="D49" s="210">
        <v>1</v>
      </c>
      <c r="E49" s="409" t="s">
        <v>385</v>
      </c>
      <c r="F49" s="409"/>
      <c r="G49" s="409"/>
      <c r="H49" s="409"/>
      <c r="I49" s="409"/>
      <c r="J49" s="409"/>
      <c r="K49" s="409"/>
      <c r="L49" s="409"/>
      <c r="M49" s="409"/>
      <c r="N49" s="409"/>
      <c r="O49" s="409"/>
      <c r="P49" s="28" t="s">
        <v>32</v>
      </c>
      <c r="Q49" s="19" t="s">
        <v>30</v>
      </c>
      <c r="R49" s="19" t="s">
        <v>33</v>
      </c>
      <c r="S49" s="19" t="s">
        <v>31</v>
      </c>
      <c r="T49" s="19" t="s">
        <v>34</v>
      </c>
      <c r="U49" s="19" t="s">
        <v>32</v>
      </c>
      <c r="V49" s="19" t="s">
        <v>34</v>
      </c>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20"/>
      <c r="AX49" s="156">
        <f t="shared" ref="AX49" si="85">IF(COUNTA(P49:AW49)=0,"",(COUNTIFS(P49:AW49,"=n"))/(COUNTA(P49:AW49)))</f>
        <v>0.14285714285714285</v>
      </c>
      <c r="AY49" s="9">
        <f t="shared" ref="AY49" si="86">IF(COUNTA(P49:AW49)=0,"",(COUNTIFS(P49:AW49,"=a"))/(COUNTA(P49:AW49)))</f>
        <v>0.14285714285714285</v>
      </c>
      <c r="AZ49" s="9">
        <f t="shared" ref="AZ49" si="87">IF(COUNTA(P49:AW49)=0,"",(COUNTIFS(P49:AW49,"=c"))/(COUNTA(P49:AW49)))</f>
        <v>0.14285714285714285</v>
      </c>
      <c r="BA49" s="9">
        <f t="shared" ref="BA49" si="88">IF(COUNTA(P49:AW49)=0,"",(COUNTIFS(P49:AW49,"=e"))/(COUNTA(P49:AW49)))</f>
        <v>0.2857142857142857</v>
      </c>
      <c r="BB49" s="37">
        <f t="shared" ref="BB49" si="89">IF(COUNTA(P49:AW49)=0,"",(COUNTIFS(P49:AW49,"=b"))/(COUNTA(P49:AW49)))</f>
        <v>0.2857142857142857</v>
      </c>
      <c r="BC49" s="284"/>
      <c r="BD49" s="284"/>
      <c r="BE49" s="284"/>
      <c r="BF49" s="284"/>
      <c r="BG49" s="284"/>
      <c r="BH49" s="284"/>
      <c r="BI49" s="284"/>
      <c r="BJ49" s="284"/>
    </row>
    <row r="50" spans="1:62" s="12" customFormat="1" ht="15.75" thickBot="1" x14ac:dyDescent="0.3">
      <c r="A50" s="325"/>
      <c r="B50" s="326"/>
      <c r="C50" s="326"/>
      <c r="D50" s="67" t="s">
        <v>24</v>
      </c>
      <c r="E50" s="208"/>
      <c r="F50" s="208"/>
      <c r="G50" s="208"/>
      <c r="H50" s="208"/>
      <c r="I50" s="208"/>
      <c r="J50" s="208"/>
      <c r="K50" s="208"/>
      <c r="L50" s="208"/>
      <c r="M50" s="208"/>
      <c r="N50" s="262"/>
      <c r="O50" s="262"/>
      <c r="P50" s="92"/>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213"/>
      <c r="AX50" s="160"/>
      <c r="AY50" s="136"/>
      <c r="AZ50" s="136"/>
      <c r="BA50" s="136"/>
      <c r="BB50" s="137"/>
      <c r="BC50" s="14"/>
      <c r="BD50" s="14"/>
      <c r="BE50" s="14"/>
      <c r="BF50" s="14"/>
      <c r="BG50" s="14"/>
      <c r="BH50" s="14"/>
      <c r="BI50" s="14"/>
      <c r="BJ50" s="14"/>
    </row>
    <row r="51" spans="1:62" s="12" customFormat="1" ht="15" customHeight="1" x14ac:dyDescent="0.25">
      <c r="A51" s="325"/>
      <c r="B51" s="326"/>
      <c r="C51" s="326"/>
      <c r="D51" s="272">
        <v>1</v>
      </c>
      <c r="E51" s="404" t="s">
        <v>386</v>
      </c>
      <c r="F51" s="404"/>
      <c r="G51" s="404"/>
      <c r="H51" s="404"/>
      <c r="I51" s="404"/>
      <c r="J51" s="404"/>
      <c r="K51" s="404"/>
      <c r="L51" s="404"/>
      <c r="M51" s="404"/>
      <c r="N51" s="404"/>
      <c r="O51" s="438"/>
      <c r="P51" s="28" t="s">
        <v>32</v>
      </c>
      <c r="Q51" s="19" t="s">
        <v>30</v>
      </c>
      <c r="R51" s="19" t="s">
        <v>33</v>
      </c>
      <c r="S51" s="19" t="s">
        <v>31</v>
      </c>
      <c r="T51" s="19" t="s">
        <v>34</v>
      </c>
      <c r="U51" s="19" t="s">
        <v>32</v>
      </c>
      <c r="V51" s="19" t="s">
        <v>34</v>
      </c>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20"/>
      <c r="AX51" s="33">
        <f t="shared" ref="AX51" si="90">IF(COUNTA(P51:AW51)=0,"",(COUNTIFS(P51:AW51,"=n"))/(COUNTA(P51:AW51)))</f>
        <v>0.14285714285714285</v>
      </c>
      <c r="AY51" s="34">
        <f t="shared" ref="AY51" si="91">IF(COUNTA(P51:AW51)=0,"",(COUNTIFS(P51:AW51,"=a"))/(COUNTA(P51:AW51)))</f>
        <v>0.14285714285714285</v>
      </c>
      <c r="AZ51" s="34">
        <f t="shared" ref="AZ51" si="92">IF(COUNTA(P51:AW51)=0,"",(COUNTIFS(P51:AW51,"=c"))/(COUNTA(P51:AW51)))</f>
        <v>0.14285714285714285</v>
      </c>
      <c r="BA51" s="34">
        <f t="shared" ref="BA51" si="93">IF(COUNTA(P51:AW51)=0,"",(COUNTIFS(P51:AW51,"=e"))/(COUNTA(P51:AW51)))</f>
        <v>0.2857142857142857</v>
      </c>
      <c r="BB51" s="35">
        <f t="shared" ref="BB51" si="94">IF(COUNTA(P51:AW51)=0,"",(COUNTIFS(P51:AW51,"=b"))/(COUNTA(P51:AW51)))</f>
        <v>0.2857142857142857</v>
      </c>
      <c r="BC51" s="14"/>
      <c r="BD51" s="14"/>
      <c r="BE51" s="14"/>
      <c r="BF51" s="14"/>
      <c r="BG51" s="14"/>
      <c r="BH51" s="14"/>
      <c r="BI51" s="14"/>
      <c r="BJ51" s="14"/>
    </row>
    <row r="52" spans="1:62" s="12" customFormat="1" ht="15" customHeight="1" thickBot="1" x14ac:dyDescent="0.3">
      <c r="A52" s="171"/>
      <c r="B52" s="172"/>
      <c r="C52" s="172"/>
      <c r="D52" s="273">
        <v>2</v>
      </c>
      <c r="E52" s="436" t="s">
        <v>387</v>
      </c>
      <c r="F52" s="436"/>
      <c r="G52" s="436"/>
      <c r="H52" s="436"/>
      <c r="I52" s="436"/>
      <c r="J52" s="436"/>
      <c r="K52" s="436"/>
      <c r="L52" s="436"/>
      <c r="M52" s="436"/>
      <c r="N52" s="436"/>
      <c r="O52" s="437"/>
      <c r="P52" s="28" t="s">
        <v>32</v>
      </c>
      <c r="Q52" s="19" t="s">
        <v>30</v>
      </c>
      <c r="R52" s="19" t="s">
        <v>33</v>
      </c>
      <c r="S52" s="19" t="s">
        <v>31</v>
      </c>
      <c r="T52" s="19" t="s">
        <v>34</v>
      </c>
      <c r="U52" s="19" t="s">
        <v>32</v>
      </c>
      <c r="V52" s="19" t="s">
        <v>34</v>
      </c>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20"/>
      <c r="AX52" s="129">
        <f t="shared" ref="AX52" si="95">IF(COUNTA(P52:AW52)=0,"",(COUNTIFS(P52:AW52,"=n"))/(COUNTA(P52:AW52)))</f>
        <v>0.14285714285714285</v>
      </c>
      <c r="AY52" s="130">
        <f t="shared" ref="AY52" si="96">IF(COUNTA(P52:AW52)=0,"",(COUNTIFS(P52:AW52,"=a"))/(COUNTA(P52:AW52)))</f>
        <v>0.14285714285714285</v>
      </c>
      <c r="AZ52" s="130">
        <f t="shared" ref="AZ52" si="97">IF(COUNTA(P52:AW52)=0,"",(COUNTIFS(P52:AW52,"=c"))/(COUNTA(P52:AW52)))</f>
        <v>0.14285714285714285</v>
      </c>
      <c r="BA52" s="130">
        <f t="shared" ref="BA52" si="98">IF(COUNTA(P52:AW52)=0,"",(COUNTIFS(P52:AW52,"=e"))/(COUNTA(P52:AW52)))</f>
        <v>0.2857142857142857</v>
      </c>
      <c r="BB52" s="131">
        <f t="shared" ref="BB52" si="99">IF(COUNTA(P52:AW52)=0,"",(COUNTIFS(P52:AW52,"=b"))/(COUNTA(P52:AW52)))</f>
        <v>0.2857142857142857</v>
      </c>
      <c r="BC52" s="14"/>
      <c r="BD52" s="14"/>
      <c r="BE52" s="14"/>
      <c r="BF52" s="14"/>
      <c r="BG52" s="14"/>
      <c r="BH52" s="14"/>
      <c r="BI52" s="14"/>
      <c r="BJ52" s="14"/>
    </row>
    <row r="53" spans="1:62" s="12" customFormat="1" ht="15.75" thickBot="1" x14ac:dyDescent="0.3">
      <c r="A53" s="149"/>
      <c r="B53" s="150"/>
      <c r="C53" s="150"/>
      <c r="D53" s="91"/>
      <c r="E53" s="70"/>
      <c r="F53" s="70"/>
      <c r="G53" s="70"/>
      <c r="H53" s="70"/>
      <c r="I53" s="70"/>
      <c r="J53" s="70"/>
      <c r="K53" s="70"/>
      <c r="L53" s="70"/>
      <c r="M53" s="70"/>
      <c r="N53" s="70"/>
      <c r="O53" s="70"/>
      <c r="P53" s="92"/>
      <c r="Q53" s="71"/>
      <c r="R53" s="71"/>
      <c r="S53" s="71"/>
      <c r="T53" s="71"/>
      <c r="U53" s="71"/>
      <c r="V53" s="71"/>
      <c r="W53" s="71"/>
      <c r="X53" s="71"/>
      <c r="Y53" s="71"/>
      <c r="Z53" s="71"/>
      <c r="AA53" s="71"/>
      <c r="AB53" s="72"/>
      <c r="AC53" s="72"/>
      <c r="AD53" s="72"/>
      <c r="AE53" s="72"/>
      <c r="AF53" s="72"/>
      <c r="AG53" s="72"/>
      <c r="AH53" s="72"/>
      <c r="AI53" s="72"/>
      <c r="AJ53" s="72"/>
      <c r="AK53" s="72"/>
      <c r="AL53" s="72"/>
      <c r="AM53" s="72"/>
      <c r="AN53" s="72"/>
      <c r="AO53" s="72"/>
      <c r="AP53" s="72"/>
      <c r="AQ53" s="72"/>
      <c r="AR53" s="72"/>
      <c r="AS53" s="72"/>
      <c r="AT53" s="72"/>
      <c r="AU53" s="72"/>
      <c r="AV53" s="72"/>
      <c r="AW53" s="213"/>
      <c r="AX53" s="177"/>
      <c r="AY53" s="177"/>
      <c r="AZ53" s="177"/>
      <c r="BA53" s="177"/>
      <c r="BB53" s="178"/>
      <c r="BC53" s="14"/>
      <c r="BD53" s="14"/>
      <c r="BE53" s="14"/>
      <c r="BF53" s="14"/>
      <c r="BG53" s="14"/>
      <c r="BH53" s="14"/>
      <c r="BI53" s="14"/>
      <c r="BJ53" s="14"/>
    </row>
    <row r="54" spans="1:62" s="12" customFormat="1" ht="33.950000000000003" customHeight="1" thickBot="1" x14ac:dyDescent="0.3">
      <c r="A54" s="93"/>
      <c r="B54" s="66"/>
      <c r="C54" s="66"/>
      <c r="D54" s="299" t="s">
        <v>47</v>
      </c>
      <c r="E54" s="299"/>
      <c r="F54" s="299"/>
      <c r="G54" s="299"/>
      <c r="H54" s="299"/>
      <c r="I54" s="299"/>
      <c r="J54" s="299"/>
      <c r="K54" s="299"/>
      <c r="L54" s="299"/>
      <c r="M54" s="299"/>
      <c r="N54" s="299"/>
      <c r="O54" s="299"/>
      <c r="P54" s="196">
        <f t="shared" ref="P54:AW54" si="100">(COUNTIFS(P4:P33,"=c")+COUNTIFS(P4:P33,"=e")+COUNTIFS(P4:P33,"=b")+COUNTIFS(P35:P53,"=a")+COUNTIFS(P35:P53,"=c")+COUNTIFS(P35:P53,"=e")+COUNTIFS(P35:P53,"=b"))/(COUNTA(P4:P53)-1)</f>
        <v>1</v>
      </c>
      <c r="Q54" s="94">
        <f t="shared" si="100"/>
        <v>0</v>
      </c>
      <c r="R54" s="94">
        <f t="shared" si="100"/>
        <v>0.25</v>
      </c>
      <c r="S54" s="94">
        <f t="shared" si="100"/>
        <v>1</v>
      </c>
      <c r="T54" s="94">
        <f t="shared" si="100"/>
        <v>1</v>
      </c>
      <c r="U54" s="94">
        <f t="shared" si="100"/>
        <v>1</v>
      </c>
      <c r="V54" s="94">
        <f t="shared" si="100"/>
        <v>1</v>
      </c>
      <c r="W54" s="94" t="e">
        <f t="shared" si="100"/>
        <v>#DIV/0!</v>
      </c>
      <c r="X54" s="94" t="e">
        <f t="shared" si="100"/>
        <v>#DIV/0!</v>
      </c>
      <c r="Y54" s="94" t="e">
        <f t="shared" si="100"/>
        <v>#DIV/0!</v>
      </c>
      <c r="Z54" s="94" t="e">
        <f t="shared" si="100"/>
        <v>#DIV/0!</v>
      </c>
      <c r="AA54" s="94" t="e">
        <f t="shared" si="100"/>
        <v>#DIV/0!</v>
      </c>
      <c r="AB54" s="94" t="e">
        <f t="shared" si="100"/>
        <v>#DIV/0!</v>
      </c>
      <c r="AC54" s="94" t="e">
        <f t="shared" si="100"/>
        <v>#DIV/0!</v>
      </c>
      <c r="AD54" s="94" t="e">
        <f t="shared" si="100"/>
        <v>#DIV/0!</v>
      </c>
      <c r="AE54" s="94" t="e">
        <f t="shared" si="100"/>
        <v>#DIV/0!</v>
      </c>
      <c r="AF54" s="94" t="e">
        <f t="shared" si="100"/>
        <v>#DIV/0!</v>
      </c>
      <c r="AG54" s="94" t="e">
        <f t="shared" si="100"/>
        <v>#DIV/0!</v>
      </c>
      <c r="AH54" s="94" t="e">
        <f t="shared" si="100"/>
        <v>#DIV/0!</v>
      </c>
      <c r="AI54" s="94" t="e">
        <f t="shared" si="100"/>
        <v>#DIV/0!</v>
      </c>
      <c r="AJ54" s="94" t="e">
        <f t="shared" si="100"/>
        <v>#DIV/0!</v>
      </c>
      <c r="AK54" s="94" t="e">
        <f t="shared" si="100"/>
        <v>#DIV/0!</v>
      </c>
      <c r="AL54" s="94" t="e">
        <f t="shared" si="100"/>
        <v>#DIV/0!</v>
      </c>
      <c r="AM54" s="94" t="e">
        <f t="shared" si="100"/>
        <v>#DIV/0!</v>
      </c>
      <c r="AN54" s="94" t="e">
        <f t="shared" si="100"/>
        <v>#DIV/0!</v>
      </c>
      <c r="AO54" s="94" t="e">
        <f t="shared" si="100"/>
        <v>#DIV/0!</v>
      </c>
      <c r="AP54" s="94" t="e">
        <f t="shared" si="100"/>
        <v>#DIV/0!</v>
      </c>
      <c r="AQ54" s="94" t="e">
        <f t="shared" si="100"/>
        <v>#DIV/0!</v>
      </c>
      <c r="AR54" s="94" t="e">
        <f t="shared" si="100"/>
        <v>#DIV/0!</v>
      </c>
      <c r="AS54" s="94" t="e">
        <f t="shared" si="100"/>
        <v>#DIV/0!</v>
      </c>
      <c r="AT54" s="94" t="e">
        <f t="shared" si="100"/>
        <v>#DIV/0!</v>
      </c>
      <c r="AU54" s="94" t="e">
        <f t="shared" si="100"/>
        <v>#DIV/0!</v>
      </c>
      <c r="AV54" s="94" t="e">
        <f t="shared" si="100"/>
        <v>#DIV/0!</v>
      </c>
      <c r="AW54" s="217" t="e">
        <f t="shared" si="100"/>
        <v>#DIV/0!</v>
      </c>
      <c r="AX54" s="161"/>
      <c r="AY54" s="18"/>
      <c r="AZ54" s="18"/>
      <c r="BA54" s="18"/>
      <c r="BB54" s="42"/>
      <c r="BC54" s="14"/>
      <c r="BD54" s="14"/>
      <c r="BE54" s="14"/>
      <c r="BF54" s="14"/>
      <c r="BG54" s="14"/>
      <c r="BH54" s="14"/>
      <c r="BI54" s="14"/>
      <c r="BJ54" s="14"/>
    </row>
    <row r="55" spans="1:62" s="12" customFormat="1" ht="17.100000000000001" customHeight="1" thickBot="1" x14ac:dyDescent="0.3">
      <c r="A55" s="95"/>
      <c r="B55" s="96"/>
      <c r="C55" s="323" t="s">
        <v>8</v>
      </c>
      <c r="D55" s="67" t="s">
        <v>6</v>
      </c>
      <c r="E55" s="208"/>
      <c r="F55" s="208"/>
      <c r="G55" s="208"/>
      <c r="H55" s="208"/>
      <c r="I55" s="208"/>
      <c r="J55" s="208"/>
      <c r="K55" s="208"/>
      <c r="L55" s="208"/>
      <c r="M55" s="208"/>
      <c r="N55" s="262"/>
      <c r="O55" s="262"/>
      <c r="P55" s="92"/>
      <c r="Q55" s="71"/>
      <c r="R55" s="71"/>
      <c r="S55" s="71"/>
      <c r="T55" s="71"/>
      <c r="U55" s="71"/>
      <c r="V55" s="71"/>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213"/>
      <c r="AX55" s="162"/>
      <c r="AY55" s="74"/>
      <c r="AZ55" s="74"/>
      <c r="BA55" s="74"/>
      <c r="BB55" s="75"/>
      <c r="BC55" s="14"/>
      <c r="BD55" s="14"/>
      <c r="BE55" s="14"/>
      <c r="BF55" s="14"/>
      <c r="BG55" s="14"/>
      <c r="BH55" s="14"/>
      <c r="BI55" s="14"/>
      <c r="BJ55" s="14"/>
    </row>
    <row r="56" spans="1:62" s="12" customFormat="1" ht="15" customHeight="1" thickBot="1" x14ac:dyDescent="0.3">
      <c r="A56" s="95"/>
      <c r="B56" s="96"/>
      <c r="C56" s="323"/>
      <c r="D56" s="292"/>
      <c r="E56" s="314" t="s">
        <v>310</v>
      </c>
      <c r="F56" s="314"/>
      <c r="G56" s="314"/>
      <c r="H56" s="314"/>
      <c r="I56" s="314"/>
      <c r="J56" s="314"/>
      <c r="K56" s="314"/>
      <c r="L56" s="314"/>
      <c r="M56" s="314"/>
      <c r="N56" s="314"/>
      <c r="O56" s="315"/>
      <c r="P56" s="286"/>
      <c r="Q56" s="287"/>
      <c r="R56" s="287"/>
      <c r="S56" s="287"/>
      <c r="T56" s="287"/>
      <c r="U56" s="287"/>
      <c r="V56" s="287"/>
      <c r="W56" s="287"/>
      <c r="X56" s="287"/>
      <c r="Y56" s="287"/>
      <c r="Z56" s="287"/>
      <c r="AA56" s="287"/>
      <c r="AB56" s="287"/>
      <c r="AC56" s="287"/>
      <c r="AD56" s="287"/>
      <c r="AE56" s="287"/>
      <c r="AF56" s="287"/>
      <c r="AG56" s="287"/>
      <c r="AH56" s="287"/>
      <c r="AI56" s="287"/>
      <c r="AJ56" s="287"/>
      <c r="AK56" s="287"/>
      <c r="AL56" s="287"/>
      <c r="AM56" s="287"/>
      <c r="AN56" s="287"/>
      <c r="AO56" s="287"/>
      <c r="AP56" s="287"/>
      <c r="AQ56" s="287"/>
      <c r="AR56" s="287"/>
      <c r="AS56" s="287"/>
      <c r="AT56" s="287"/>
      <c r="AU56" s="287"/>
      <c r="AV56" s="287"/>
      <c r="AW56" s="288"/>
      <c r="AX56" s="174" t="str">
        <f t="shared" ref="AX56" si="101">IF(COUNTA(P56:AW56)=0,"",(COUNTIFS(P56:AW56,"=n"))/(COUNTA(P56:AW56)))</f>
        <v/>
      </c>
      <c r="AY56" s="175" t="str">
        <f t="shared" ref="AY56" si="102">IF(COUNTA(P56:AW56)=0,"",(COUNTIFS(P56:AW56,"=a"))/(COUNTA(P56:AW56)))</f>
        <v/>
      </c>
      <c r="AZ56" s="175" t="str">
        <f t="shared" ref="AZ56" si="103">IF(COUNTA(P56:AW56)=0,"",(COUNTIFS(P56:AW56,"=c"))/(COUNTA(P56:AW56)))</f>
        <v/>
      </c>
      <c r="BA56" s="175" t="str">
        <f t="shared" ref="BA56" si="104">IF(COUNTA(P56:AW56)=0,"",(COUNTIFS(P56:AW56,"=e"))/(COUNTA(P56:AW56)))</f>
        <v/>
      </c>
      <c r="BB56" s="176" t="str">
        <f t="shared" ref="BB56" si="105">IF(COUNTA(P56:AW56)=0,"",(COUNTIFS(P56:AW56,"=b"))/(COUNTA(P56:AW56)))</f>
        <v/>
      </c>
      <c r="BC56" s="14"/>
      <c r="BD56" s="14"/>
      <c r="BE56" s="14"/>
      <c r="BF56" s="14"/>
      <c r="BG56" s="14"/>
      <c r="BH56" s="14"/>
      <c r="BI56" s="14"/>
      <c r="BJ56" s="14"/>
    </row>
    <row r="57" spans="1:62" s="12" customFormat="1" ht="19.350000000000001" customHeight="1" thickBot="1" x14ac:dyDescent="0.3">
      <c r="A57" s="95"/>
      <c r="B57" s="96"/>
      <c r="C57" s="323"/>
      <c r="D57" s="67" t="s">
        <v>18</v>
      </c>
      <c r="E57" s="208"/>
      <c r="F57" s="208"/>
      <c r="G57" s="208"/>
      <c r="H57" s="208"/>
      <c r="I57" s="208"/>
      <c r="J57" s="208"/>
      <c r="K57" s="208"/>
      <c r="L57" s="208"/>
      <c r="M57" s="208"/>
      <c r="N57" s="262"/>
      <c r="O57" s="262"/>
      <c r="P57" s="92"/>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213"/>
      <c r="AX57" s="162"/>
      <c r="AY57" s="74"/>
      <c r="AZ57" s="74"/>
      <c r="BA57" s="74"/>
      <c r="BB57" s="75"/>
      <c r="BC57" s="14"/>
      <c r="BD57" s="14"/>
      <c r="BE57" s="14"/>
      <c r="BF57" s="14"/>
      <c r="BG57" s="14"/>
      <c r="BH57" s="14"/>
      <c r="BI57" s="14"/>
      <c r="BJ57" s="14"/>
    </row>
    <row r="58" spans="1:62" s="12" customFormat="1" ht="25.5" customHeight="1" thickBot="1" x14ac:dyDescent="0.3">
      <c r="A58" s="95"/>
      <c r="B58" s="96"/>
      <c r="C58" s="323"/>
      <c r="D58" s="210">
        <v>1</v>
      </c>
      <c r="E58" s="429" t="s">
        <v>388</v>
      </c>
      <c r="F58" s="430"/>
      <c r="G58" s="430"/>
      <c r="H58" s="430"/>
      <c r="I58" s="430"/>
      <c r="J58" s="430"/>
      <c r="K58" s="430"/>
      <c r="L58" s="430"/>
      <c r="M58" s="430"/>
      <c r="N58" s="430"/>
      <c r="O58" s="430"/>
      <c r="P58" s="28" t="s">
        <v>32</v>
      </c>
      <c r="Q58" s="19" t="s">
        <v>30</v>
      </c>
      <c r="R58" s="19" t="s">
        <v>33</v>
      </c>
      <c r="S58" s="19" t="s">
        <v>31</v>
      </c>
      <c r="T58" s="19" t="s">
        <v>34</v>
      </c>
      <c r="U58" s="19" t="s">
        <v>32</v>
      </c>
      <c r="V58" s="19" t="s">
        <v>34</v>
      </c>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20"/>
      <c r="AX58" s="156">
        <f t="shared" ref="AX58" si="106">IF(COUNTA(P58:AW58)=0,"",(COUNTIFS(P58:AW58,"=n"))/(COUNTA(P58:AW58)))</f>
        <v>0.14285714285714285</v>
      </c>
      <c r="AY58" s="9">
        <f t="shared" ref="AY58" si="107">IF(COUNTA(P58:AW58)=0,"",(COUNTIFS(P58:AW58,"=a"))/(COUNTA(P58:AW58)))</f>
        <v>0.14285714285714285</v>
      </c>
      <c r="AZ58" s="9">
        <f t="shared" ref="AZ58" si="108">IF(COUNTA(P58:AW58)=0,"",(COUNTIFS(P58:AW58,"=c"))/(COUNTA(P58:AW58)))</f>
        <v>0.14285714285714285</v>
      </c>
      <c r="BA58" s="9">
        <f t="shared" ref="BA58" si="109">IF(COUNTA(P58:AW58)=0,"",(COUNTIFS(P58:AW58,"=e"))/(COUNTA(P58:AW58)))</f>
        <v>0.2857142857142857</v>
      </c>
      <c r="BB58" s="37">
        <f t="shared" ref="BB58" si="110">IF(COUNTA(P58:AW58)=0,"",(COUNTIFS(P58:AW58,"=b"))/(COUNTA(P58:AW58)))</f>
        <v>0.2857142857142857</v>
      </c>
      <c r="BC58" s="14"/>
      <c r="BD58" s="14"/>
      <c r="BE58" s="14"/>
      <c r="BF58" s="14"/>
      <c r="BG58" s="14"/>
      <c r="BH58" s="14"/>
      <c r="BI58" s="14"/>
      <c r="BJ58" s="14"/>
    </row>
    <row r="59" spans="1:62" s="12" customFormat="1" ht="15.75" thickBot="1" x14ac:dyDescent="0.3">
      <c r="A59" s="95"/>
      <c r="B59" s="96"/>
      <c r="C59" s="323"/>
      <c r="D59" s="67" t="s">
        <v>19</v>
      </c>
      <c r="E59" s="208"/>
      <c r="F59" s="208"/>
      <c r="G59" s="208"/>
      <c r="H59" s="208"/>
      <c r="I59" s="208"/>
      <c r="J59" s="208"/>
      <c r="K59" s="208"/>
      <c r="L59" s="208"/>
      <c r="M59" s="208"/>
      <c r="N59" s="262"/>
      <c r="O59" s="262"/>
      <c r="P59" s="92"/>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213"/>
      <c r="AX59" s="162"/>
      <c r="AY59" s="74"/>
      <c r="AZ59" s="74"/>
      <c r="BA59" s="74"/>
      <c r="BB59" s="75"/>
      <c r="BC59" s="14"/>
      <c r="BD59" s="14"/>
      <c r="BE59" s="14"/>
      <c r="BF59" s="14"/>
      <c r="BG59" s="14"/>
      <c r="BH59" s="14"/>
      <c r="BI59" s="14"/>
      <c r="BJ59" s="14"/>
    </row>
    <row r="60" spans="1:62" s="12" customFormat="1" ht="15" customHeight="1" thickBot="1" x14ac:dyDescent="0.3">
      <c r="A60" s="95"/>
      <c r="B60" s="96"/>
      <c r="C60" s="323"/>
      <c r="D60" s="292"/>
      <c r="E60" s="314" t="s">
        <v>310</v>
      </c>
      <c r="F60" s="314"/>
      <c r="G60" s="314"/>
      <c r="H60" s="314"/>
      <c r="I60" s="314"/>
      <c r="J60" s="314"/>
      <c r="K60" s="314"/>
      <c r="L60" s="314"/>
      <c r="M60" s="314"/>
      <c r="N60" s="314"/>
      <c r="O60" s="315"/>
      <c r="P60" s="286"/>
      <c r="Q60" s="287"/>
      <c r="R60" s="287"/>
      <c r="S60" s="287"/>
      <c r="T60" s="287"/>
      <c r="U60" s="287"/>
      <c r="V60" s="287"/>
      <c r="W60" s="287"/>
      <c r="X60" s="287"/>
      <c r="Y60" s="287"/>
      <c r="Z60" s="287"/>
      <c r="AA60" s="287"/>
      <c r="AB60" s="287"/>
      <c r="AC60" s="287"/>
      <c r="AD60" s="287"/>
      <c r="AE60" s="287"/>
      <c r="AF60" s="287"/>
      <c r="AG60" s="287"/>
      <c r="AH60" s="287"/>
      <c r="AI60" s="287"/>
      <c r="AJ60" s="287"/>
      <c r="AK60" s="287"/>
      <c r="AL60" s="287"/>
      <c r="AM60" s="287"/>
      <c r="AN60" s="287"/>
      <c r="AO60" s="287"/>
      <c r="AP60" s="287"/>
      <c r="AQ60" s="287"/>
      <c r="AR60" s="287"/>
      <c r="AS60" s="287"/>
      <c r="AT60" s="287"/>
      <c r="AU60" s="287"/>
      <c r="AV60" s="287"/>
      <c r="AW60" s="288"/>
      <c r="AX60" s="174" t="str">
        <f t="shared" ref="AX60" si="111">IF(COUNTA(P60:AW60)=0,"",(COUNTIFS(P60:AW60,"=n"))/(COUNTA(P60:AW60)))</f>
        <v/>
      </c>
      <c r="AY60" s="175" t="str">
        <f t="shared" ref="AY60" si="112">IF(COUNTA(P60:AW60)=0,"",(COUNTIFS(P60:AW60,"=a"))/(COUNTA(P60:AW60)))</f>
        <v/>
      </c>
      <c r="AZ60" s="175" t="str">
        <f t="shared" ref="AZ60" si="113">IF(COUNTA(P60:AW60)=0,"",(COUNTIFS(P60:AW60,"=c"))/(COUNTA(P60:AW60)))</f>
        <v/>
      </c>
      <c r="BA60" s="175" t="str">
        <f t="shared" ref="BA60" si="114">IF(COUNTA(P60:AW60)=0,"",(COUNTIFS(P60:AW60,"=e"))/(COUNTA(P60:AW60)))</f>
        <v/>
      </c>
      <c r="BB60" s="176" t="str">
        <f t="shared" ref="BB60" si="115">IF(COUNTA(P60:AW60)=0,"",(COUNTIFS(P60:AW60,"=b"))/(COUNTA(P60:AW60)))</f>
        <v/>
      </c>
      <c r="BC60" s="14"/>
      <c r="BD60" s="14"/>
      <c r="BE60" s="14"/>
      <c r="BF60" s="14"/>
      <c r="BG60" s="14"/>
      <c r="BH60" s="14"/>
      <c r="BI60" s="14"/>
      <c r="BJ60" s="14"/>
    </row>
    <row r="61" spans="1:62" s="12" customFormat="1" ht="15.75" thickBot="1" x14ac:dyDescent="0.3">
      <c r="A61" s="95"/>
      <c r="B61" s="96"/>
      <c r="C61" s="323"/>
      <c r="D61" s="67" t="s">
        <v>20</v>
      </c>
      <c r="E61" s="208"/>
      <c r="F61" s="208"/>
      <c r="G61" s="208"/>
      <c r="H61" s="208"/>
      <c r="I61" s="208"/>
      <c r="J61" s="208"/>
      <c r="K61" s="208"/>
      <c r="L61" s="208"/>
      <c r="M61" s="208"/>
      <c r="N61" s="262"/>
      <c r="O61" s="262"/>
      <c r="P61" s="92"/>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213"/>
      <c r="AX61" s="162" t="str">
        <f t="shared" ref="AX61:AX71" si="116">IF(COUNTA(P61:AW61)=0,"",(COUNTIFS(P61:AW61,"=n"))/(COUNTA(P61:AW61)))</f>
        <v/>
      </c>
      <c r="AY61" s="74" t="str">
        <f t="shared" ref="AY61:AY71" si="117">IF(COUNTA(P61:AW61)=0,"",(COUNTIFS(P61:AW61,"=a"))/(COUNTA(P61:AW61)))</f>
        <v/>
      </c>
      <c r="AZ61" s="74" t="str">
        <f t="shared" ref="AZ61:AZ71" si="118">IF(COUNTA(P61:AW61)=0,"",(COUNTIFS(P61:AW61,"=c"))/(COUNTA(P61:AW61)))</f>
        <v/>
      </c>
      <c r="BA61" s="74" t="str">
        <f t="shared" ref="BA61:BA71" si="119">IF(COUNTA(P61:AW61)=0,"",(COUNTIFS(P61:AW61,"=e"))/(COUNTA(P61:AW61)))</f>
        <v/>
      </c>
      <c r="BB61" s="75" t="str">
        <f t="shared" ref="BB61:BB71" si="120">IF(COUNTA(P61:AW61)=0,"",(COUNTIFS(P61:AW61,"=b"))/(COUNTA(P61:AW61)))</f>
        <v/>
      </c>
      <c r="BC61" s="14"/>
      <c r="BD61" s="14"/>
      <c r="BE61" s="14"/>
      <c r="BF61" s="14"/>
      <c r="BG61" s="14"/>
      <c r="BH61" s="14"/>
      <c r="BI61" s="14"/>
      <c r="BJ61" s="14"/>
    </row>
    <row r="62" spans="1:62" s="12" customFormat="1" ht="15" customHeight="1" thickBot="1" x14ac:dyDescent="0.3">
      <c r="A62" s="95"/>
      <c r="B62" s="96"/>
      <c r="C62" s="323"/>
      <c r="D62" s="292"/>
      <c r="E62" s="314" t="s">
        <v>310</v>
      </c>
      <c r="F62" s="314"/>
      <c r="G62" s="314"/>
      <c r="H62" s="314"/>
      <c r="I62" s="314"/>
      <c r="J62" s="314"/>
      <c r="K62" s="314"/>
      <c r="L62" s="314"/>
      <c r="M62" s="314"/>
      <c r="N62" s="314"/>
      <c r="O62" s="315"/>
      <c r="P62" s="286"/>
      <c r="Q62" s="287"/>
      <c r="R62" s="287"/>
      <c r="S62" s="287"/>
      <c r="T62" s="287"/>
      <c r="U62" s="287"/>
      <c r="V62" s="287"/>
      <c r="W62" s="287"/>
      <c r="X62" s="287"/>
      <c r="Y62" s="287"/>
      <c r="Z62" s="287"/>
      <c r="AA62" s="287"/>
      <c r="AB62" s="287"/>
      <c r="AC62" s="287"/>
      <c r="AD62" s="287"/>
      <c r="AE62" s="287"/>
      <c r="AF62" s="287"/>
      <c r="AG62" s="287"/>
      <c r="AH62" s="287"/>
      <c r="AI62" s="287"/>
      <c r="AJ62" s="287"/>
      <c r="AK62" s="287"/>
      <c r="AL62" s="287"/>
      <c r="AM62" s="287"/>
      <c r="AN62" s="287"/>
      <c r="AO62" s="287"/>
      <c r="AP62" s="287"/>
      <c r="AQ62" s="287"/>
      <c r="AR62" s="287"/>
      <c r="AS62" s="287"/>
      <c r="AT62" s="287"/>
      <c r="AU62" s="287"/>
      <c r="AV62" s="287"/>
      <c r="AW62" s="288"/>
      <c r="AX62" s="174" t="str">
        <f t="shared" si="116"/>
        <v/>
      </c>
      <c r="AY62" s="175" t="str">
        <f t="shared" si="117"/>
        <v/>
      </c>
      <c r="AZ62" s="175" t="str">
        <f t="shared" si="118"/>
        <v/>
      </c>
      <c r="BA62" s="175" t="str">
        <f t="shared" si="119"/>
        <v/>
      </c>
      <c r="BB62" s="176" t="str">
        <f t="shared" si="120"/>
        <v/>
      </c>
      <c r="BC62" s="14"/>
      <c r="BD62" s="14"/>
      <c r="BE62" s="14"/>
      <c r="BF62" s="14"/>
      <c r="BG62" s="14"/>
      <c r="BH62" s="14"/>
      <c r="BI62" s="14"/>
      <c r="BJ62" s="14"/>
    </row>
    <row r="63" spans="1:62" s="12" customFormat="1" ht="15.75" thickBot="1" x14ac:dyDescent="0.3">
      <c r="A63" s="95"/>
      <c r="B63" s="96"/>
      <c r="C63" s="323"/>
      <c r="D63" s="67" t="s">
        <v>21</v>
      </c>
      <c r="E63" s="208"/>
      <c r="F63" s="208"/>
      <c r="G63" s="208"/>
      <c r="H63" s="208"/>
      <c r="I63" s="208"/>
      <c r="J63" s="208"/>
      <c r="K63" s="208"/>
      <c r="L63" s="208"/>
      <c r="M63" s="208"/>
      <c r="N63" s="262"/>
      <c r="O63" s="262"/>
      <c r="P63" s="92"/>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213"/>
      <c r="AX63" s="162" t="str">
        <f t="shared" si="116"/>
        <v/>
      </c>
      <c r="AY63" s="74" t="str">
        <f t="shared" si="117"/>
        <v/>
      </c>
      <c r="AZ63" s="74" t="str">
        <f t="shared" si="118"/>
        <v/>
      </c>
      <c r="BA63" s="74" t="str">
        <f t="shared" si="119"/>
        <v/>
      </c>
      <c r="BB63" s="75" t="str">
        <f t="shared" si="120"/>
        <v/>
      </c>
      <c r="BC63" s="14"/>
      <c r="BD63" s="14"/>
      <c r="BE63" s="14"/>
      <c r="BF63" s="14"/>
      <c r="BG63" s="14"/>
      <c r="BH63" s="14"/>
      <c r="BI63" s="14"/>
      <c r="BJ63" s="14"/>
    </row>
    <row r="64" spans="1:62" s="12" customFormat="1" ht="15" customHeight="1" thickBot="1" x14ac:dyDescent="0.3">
      <c r="A64" s="95"/>
      <c r="B64" s="96"/>
      <c r="C64" s="323"/>
      <c r="D64" s="292"/>
      <c r="E64" s="314" t="s">
        <v>310</v>
      </c>
      <c r="F64" s="314"/>
      <c r="G64" s="314"/>
      <c r="H64" s="314"/>
      <c r="I64" s="314"/>
      <c r="J64" s="314"/>
      <c r="K64" s="314"/>
      <c r="L64" s="314"/>
      <c r="M64" s="314"/>
      <c r="N64" s="314"/>
      <c r="O64" s="315"/>
      <c r="P64" s="286"/>
      <c r="Q64" s="287"/>
      <c r="R64" s="287"/>
      <c r="S64" s="287"/>
      <c r="T64" s="287"/>
      <c r="U64" s="287"/>
      <c r="V64" s="287"/>
      <c r="W64" s="287"/>
      <c r="X64" s="287"/>
      <c r="Y64" s="287"/>
      <c r="Z64" s="287"/>
      <c r="AA64" s="287"/>
      <c r="AB64" s="287"/>
      <c r="AC64" s="287"/>
      <c r="AD64" s="287"/>
      <c r="AE64" s="287"/>
      <c r="AF64" s="287"/>
      <c r="AG64" s="287"/>
      <c r="AH64" s="287"/>
      <c r="AI64" s="287"/>
      <c r="AJ64" s="287"/>
      <c r="AK64" s="287"/>
      <c r="AL64" s="287"/>
      <c r="AM64" s="287"/>
      <c r="AN64" s="287"/>
      <c r="AO64" s="287"/>
      <c r="AP64" s="287"/>
      <c r="AQ64" s="287"/>
      <c r="AR64" s="287"/>
      <c r="AS64" s="287"/>
      <c r="AT64" s="287"/>
      <c r="AU64" s="287"/>
      <c r="AV64" s="287"/>
      <c r="AW64" s="288"/>
      <c r="AX64" s="174" t="str">
        <f t="shared" si="116"/>
        <v/>
      </c>
      <c r="AY64" s="175" t="str">
        <f t="shared" si="117"/>
        <v/>
      </c>
      <c r="AZ64" s="175" t="str">
        <f t="shared" si="118"/>
        <v/>
      </c>
      <c r="BA64" s="175" t="str">
        <f t="shared" si="119"/>
        <v/>
      </c>
      <c r="BB64" s="176" t="str">
        <f t="shared" si="120"/>
        <v/>
      </c>
      <c r="BC64" s="14"/>
      <c r="BD64" s="14"/>
      <c r="BE64" s="14"/>
      <c r="BF64" s="14"/>
      <c r="BG64" s="14"/>
      <c r="BH64" s="14"/>
      <c r="BI64" s="14"/>
      <c r="BJ64" s="14"/>
    </row>
    <row r="65" spans="1:62" s="12" customFormat="1" ht="15.75" thickBot="1" x14ac:dyDescent="0.3">
      <c r="A65" s="95"/>
      <c r="B65" s="96"/>
      <c r="C65" s="323"/>
      <c r="D65" s="67" t="s">
        <v>22</v>
      </c>
      <c r="E65" s="208"/>
      <c r="F65" s="208"/>
      <c r="G65" s="208"/>
      <c r="H65" s="208"/>
      <c r="I65" s="208"/>
      <c r="J65" s="208"/>
      <c r="K65" s="208"/>
      <c r="L65" s="208"/>
      <c r="M65" s="208"/>
      <c r="N65" s="262"/>
      <c r="O65" s="262"/>
      <c r="P65" s="92"/>
      <c r="Q65" s="71"/>
      <c r="R65" s="71"/>
      <c r="S65" s="71"/>
      <c r="T65" s="71"/>
      <c r="U65" s="71"/>
      <c r="V65" s="71"/>
      <c r="W65" s="71"/>
      <c r="X65" s="71"/>
      <c r="Y65" s="71"/>
      <c r="Z65" s="71"/>
      <c r="AA65" s="71"/>
      <c r="AB65" s="71"/>
      <c r="AC65" s="71"/>
      <c r="AD65" s="71"/>
      <c r="AE65" s="71"/>
      <c r="AF65" s="71"/>
      <c r="AG65" s="71"/>
      <c r="AH65" s="71"/>
      <c r="AI65" s="71"/>
      <c r="AJ65" s="71"/>
      <c r="AK65" s="71"/>
      <c r="AL65" s="71"/>
      <c r="AM65" s="71"/>
      <c r="AN65" s="71"/>
      <c r="AO65" s="71"/>
      <c r="AP65" s="71"/>
      <c r="AQ65" s="71"/>
      <c r="AR65" s="71"/>
      <c r="AS65" s="71"/>
      <c r="AT65" s="71"/>
      <c r="AU65" s="71"/>
      <c r="AV65" s="71"/>
      <c r="AW65" s="213"/>
      <c r="AX65" s="162" t="str">
        <f t="shared" si="116"/>
        <v/>
      </c>
      <c r="AY65" s="74" t="str">
        <f t="shared" si="117"/>
        <v/>
      </c>
      <c r="AZ65" s="74" t="str">
        <f t="shared" si="118"/>
        <v/>
      </c>
      <c r="BA65" s="74" t="str">
        <f t="shared" si="119"/>
        <v/>
      </c>
      <c r="BB65" s="75" t="str">
        <f t="shared" si="120"/>
        <v/>
      </c>
      <c r="BC65" s="14"/>
      <c r="BD65" s="14"/>
      <c r="BE65" s="14"/>
      <c r="BF65" s="14"/>
      <c r="BG65" s="14"/>
      <c r="BH65" s="14"/>
      <c r="BI65" s="14"/>
      <c r="BJ65" s="14"/>
    </row>
    <row r="66" spans="1:62" s="12" customFormat="1" ht="15" customHeight="1" thickBot="1" x14ac:dyDescent="0.3">
      <c r="A66" s="95"/>
      <c r="B66" s="96"/>
      <c r="C66" s="323"/>
      <c r="D66" s="292"/>
      <c r="E66" s="314" t="s">
        <v>310</v>
      </c>
      <c r="F66" s="314"/>
      <c r="G66" s="314"/>
      <c r="H66" s="314"/>
      <c r="I66" s="314"/>
      <c r="J66" s="314"/>
      <c r="K66" s="314"/>
      <c r="L66" s="314"/>
      <c r="M66" s="314"/>
      <c r="N66" s="314"/>
      <c r="O66" s="315"/>
      <c r="P66" s="286"/>
      <c r="Q66" s="287"/>
      <c r="R66" s="287"/>
      <c r="S66" s="287"/>
      <c r="T66" s="287"/>
      <c r="U66" s="287"/>
      <c r="V66" s="287"/>
      <c r="W66" s="287"/>
      <c r="X66" s="287"/>
      <c r="Y66" s="287"/>
      <c r="Z66" s="287"/>
      <c r="AA66" s="287"/>
      <c r="AB66" s="287"/>
      <c r="AC66" s="287"/>
      <c r="AD66" s="287"/>
      <c r="AE66" s="287"/>
      <c r="AF66" s="287"/>
      <c r="AG66" s="287"/>
      <c r="AH66" s="287"/>
      <c r="AI66" s="287"/>
      <c r="AJ66" s="287"/>
      <c r="AK66" s="287"/>
      <c r="AL66" s="287"/>
      <c r="AM66" s="287"/>
      <c r="AN66" s="287"/>
      <c r="AO66" s="287"/>
      <c r="AP66" s="287"/>
      <c r="AQ66" s="287"/>
      <c r="AR66" s="287"/>
      <c r="AS66" s="287"/>
      <c r="AT66" s="287"/>
      <c r="AU66" s="287"/>
      <c r="AV66" s="287"/>
      <c r="AW66" s="288"/>
      <c r="AX66" s="174" t="str">
        <f t="shared" si="116"/>
        <v/>
      </c>
      <c r="AY66" s="175" t="str">
        <f t="shared" si="117"/>
        <v/>
      </c>
      <c r="AZ66" s="175" t="str">
        <f t="shared" si="118"/>
        <v/>
      </c>
      <c r="BA66" s="175" t="str">
        <f t="shared" si="119"/>
        <v/>
      </c>
      <c r="BB66" s="176" t="str">
        <f t="shared" si="120"/>
        <v/>
      </c>
      <c r="BC66" s="14"/>
      <c r="BD66" s="14"/>
      <c r="BE66" s="14"/>
      <c r="BF66" s="14"/>
      <c r="BG66" s="14"/>
      <c r="BH66" s="14"/>
      <c r="BI66" s="14"/>
      <c r="BJ66" s="14"/>
    </row>
    <row r="67" spans="1:62" s="12" customFormat="1" ht="15.75" thickBot="1" x14ac:dyDescent="0.3">
      <c r="A67" s="95"/>
      <c r="B67" s="96"/>
      <c r="C67" s="323"/>
      <c r="D67" s="67" t="s">
        <v>23</v>
      </c>
      <c r="E67" s="208"/>
      <c r="F67" s="208"/>
      <c r="G67" s="208"/>
      <c r="H67" s="208"/>
      <c r="I67" s="208"/>
      <c r="J67" s="208"/>
      <c r="K67" s="208"/>
      <c r="L67" s="208"/>
      <c r="M67" s="208"/>
      <c r="N67" s="262"/>
      <c r="O67" s="262"/>
      <c r="P67" s="92"/>
      <c r="Q67" s="71"/>
      <c r="R67" s="71"/>
      <c r="S67" s="71"/>
      <c r="T67" s="71"/>
      <c r="U67" s="71"/>
      <c r="V67" s="71"/>
      <c r="W67" s="71"/>
      <c r="X67" s="71"/>
      <c r="Y67" s="71"/>
      <c r="Z67" s="71"/>
      <c r="AA67" s="71"/>
      <c r="AB67" s="71"/>
      <c r="AC67" s="71"/>
      <c r="AD67" s="71"/>
      <c r="AE67" s="71"/>
      <c r="AF67" s="71"/>
      <c r="AG67" s="71"/>
      <c r="AH67" s="71"/>
      <c r="AI67" s="71"/>
      <c r="AJ67" s="71"/>
      <c r="AK67" s="71"/>
      <c r="AL67" s="71"/>
      <c r="AM67" s="71"/>
      <c r="AN67" s="71"/>
      <c r="AO67" s="71"/>
      <c r="AP67" s="71"/>
      <c r="AQ67" s="71"/>
      <c r="AR67" s="71"/>
      <c r="AS67" s="71"/>
      <c r="AT67" s="71"/>
      <c r="AU67" s="71"/>
      <c r="AV67" s="71"/>
      <c r="AW67" s="213"/>
      <c r="AX67" s="162" t="str">
        <f t="shared" si="116"/>
        <v/>
      </c>
      <c r="AY67" s="74" t="str">
        <f t="shared" si="117"/>
        <v/>
      </c>
      <c r="AZ67" s="74" t="str">
        <f t="shared" si="118"/>
        <v/>
      </c>
      <c r="BA67" s="74" t="str">
        <f t="shared" si="119"/>
        <v/>
      </c>
      <c r="BB67" s="75" t="str">
        <f t="shared" si="120"/>
        <v/>
      </c>
      <c r="BC67" s="14"/>
      <c r="BD67" s="14"/>
      <c r="BE67" s="14"/>
      <c r="BF67" s="14"/>
      <c r="BG67" s="14"/>
      <c r="BH67" s="14"/>
      <c r="BI67" s="14"/>
      <c r="BJ67" s="14"/>
    </row>
    <row r="68" spans="1:62" s="12" customFormat="1" ht="25.5" customHeight="1" thickBot="1" x14ac:dyDescent="0.3">
      <c r="A68" s="95"/>
      <c r="B68" s="96"/>
      <c r="C68" s="323"/>
      <c r="D68" s="210">
        <v>1</v>
      </c>
      <c r="E68" s="317" t="s">
        <v>389</v>
      </c>
      <c r="F68" s="317"/>
      <c r="G68" s="317"/>
      <c r="H68" s="317"/>
      <c r="I68" s="317"/>
      <c r="J68" s="317"/>
      <c r="K68" s="317"/>
      <c r="L68" s="317"/>
      <c r="M68" s="317"/>
      <c r="N68" s="317"/>
      <c r="O68" s="317"/>
      <c r="P68" s="28" t="s">
        <v>32</v>
      </c>
      <c r="Q68" s="19" t="s">
        <v>30</v>
      </c>
      <c r="R68" s="19" t="s">
        <v>33</v>
      </c>
      <c r="S68" s="19" t="s">
        <v>31</v>
      </c>
      <c r="T68" s="19" t="s">
        <v>34</v>
      </c>
      <c r="U68" s="19" t="s">
        <v>32</v>
      </c>
      <c r="V68" s="19" t="s">
        <v>34</v>
      </c>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20"/>
      <c r="AX68" s="156">
        <f t="shared" si="116"/>
        <v>0.14285714285714285</v>
      </c>
      <c r="AY68" s="9">
        <f t="shared" si="117"/>
        <v>0.14285714285714285</v>
      </c>
      <c r="AZ68" s="9">
        <f t="shared" si="118"/>
        <v>0.14285714285714285</v>
      </c>
      <c r="BA68" s="9">
        <f t="shared" si="119"/>
        <v>0.2857142857142857</v>
      </c>
      <c r="BB68" s="37">
        <f t="shared" si="120"/>
        <v>0.2857142857142857</v>
      </c>
      <c r="BC68" s="14"/>
      <c r="BD68" s="14"/>
      <c r="BE68" s="14"/>
      <c r="BF68" s="14"/>
      <c r="BG68" s="14"/>
      <c r="BH68" s="14"/>
      <c r="BI68" s="14"/>
      <c r="BJ68" s="14"/>
    </row>
    <row r="69" spans="1:62" s="12" customFormat="1" ht="15.6" customHeight="1" thickBot="1" x14ac:dyDescent="0.3">
      <c r="A69" s="95"/>
      <c r="B69" s="96"/>
      <c r="C69" s="323"/>
      <c r="D69" s="67" t="s">
        <v>24</v>
      </c>
      <c r="E69" s="208"/>
      <c r="F69" s="208"/>
      <c r="G69" s="208"/>
      <c r="H69" s="208"/>
      <c r="I69" s="208"/>
      <c r="J69" s="208"/>
      <c r="K69" s="208"/>
      <c r="L69" s="208"/>
      <c r="M69" s="208"/>
      <c r="N69" s="262"/>
      <c r="O69" s="262"/>
      <c r="P69" s="92"/>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213"/>
      <c r="AX69" s="162" t="str">
        <f t="shared" si="116"/>
        <v/>
      </c>
      <c r="AY69" s="74" t="str">
        <f t="shared" si="117"/>
        <v/>
      </c>
      <c r="AZ69" s="74" t="str">
        <f t="shared" si="118"/>
        <v/>
      </c>
      <c r="BA69" s="74" t="str">
        <f t="shared" si="119"/>
        <v/>
      </c>
      <c r="BB69" s="75" t="str">
        <f t="shared" si="120"/>
        <v/>
      </c>
      <c r="BC69" s="14"/>
      <c r="BD69" s="14"/>
      <c r="BE69" s="14"/>
      <c r="BF69" s="14"/>
      <c r="BG69" s="14"/>
      <c r="BH69" s="14"/>
      <c r="BI69" s="14"/>
      <c r="BJ69" s="14"/>
    </row>
    <row r="70" spans="1:62" s="12" customFormat="1" ht="25.5" customHeight="1" thickBot="1" x14ac:dyDescent="0.3">
      <c r="A70" s="95"/>
      <c r="B70" s="96"/>
      <c r="C70" s="323"/>
      <c r="D70" s="210">
        <v>1</v>
      </c>
      <c r="E70" s="317" t="s">
        <v>145</v>
      </c>
      <c r="F70" s="317"/>
      <c r="G70" s="317"/>
      <c r="H70" s="317"/>
      <c r="I70" s="317"/>
      <c r="J70" s="317"/>
      <c r="K70" s="317"/>
      <c r="L70" s="317"/>
      <c r="M70" s="317"/>
      <c r="N70" s="317"/>
      <c r="O70" s="317"/>
      <c r="P70" s="28" t="s">
        <v>32</v>
      </c>
      <c r="Q70" s="19" t="s">
        <v>30</v>
      </c>
      <c r="R70" s="19" t="s">
        <v>33</v>
      </c>
      <c r="S70" s="19" t="s">
        <v>31</v>
      </c>
      <c r="T70" s="19" t="s">
        <v>34</v>
      </c>
      <c r="U70" s="19" t="s">
        <v>32</v>
      </c>
      <c r="V70" s="19" t="s">
        <v>34</v>
      </c>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20"/>
      <c r="AX70" s="156">
        <f t="shared" si="116"/>
        <v>0.14285714285714285</v>
      </c>
      <c r="AY70" s="9">
        <f t="shared" si="117"/>
        <v>0.14285714285714285</v>
      </c>
      <c r="AZ70" s="9">
        <f t="shared" si="118"/>
        <v>0.14285714285714285</v>
      </c>
      <c r="BA70" s="9">
        <f t="shared" si="119"/>
        <v>0.2857142857142857</v>
      </c>
      <c r="BB70" s="37">
        <f t="shared" si="120"/>
        <v>0.2857142857142857</v>
      </c>
      <c r="BC70" s="14"/>
      <c r="BD70" s="14"/>
      <c r="BE70" s="14"/>
      <c r="BF70" s="14"/>
      <c r="BG70" s="14"/>
      <c r="BH70" s="14"/>
      <c r="BI70" s="14"/>
      <c r="BJ70" s="14"/>
    </row>
    <row r="71" spans="1:62" s="12" customFormat="1" ht="15.6" customHeight="1" thickBot="1" x14ac:dyDescent="0.3">
      <c r="A71" s="95"/>
      <c r="B71" s="96"/>
      <c r="C71" s="323"/>
      <c r="D71" s="67"/>
      <c r="E71" s="208"/>
      <c r="F71" s="208"/>
      <c r="G71" s="208"/>
      <c r="H71" s="208"/>
      <c r="I71" s="208"/>
      <c r="J71" s="208"/>
      <c r="K71" s="208"/>
      <c r="L71" s="208"/>
      <c r="M71" s="208"/>
      <c r="N71" s="262"/>
      <c r="O71" s="262"/>
      <c r="P71" s="92"/>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213"/>
      <c r="AX71" s="162" t="str">
        <f t="shared" si="116"/>
        <v/>
      </c>
      <c r="AY71" s="74" t="str">
        <f t="shared" si="117"/>
        <v/>
      </c>
      <c r="AZ71" s="74" t="str">
        <f t="shared" si="118"/>
        <v/>
      </c>
      <c r="BA71" s="74" t="str">
        <f t="shared" si="119"/>
        <v/>
      </c>
      <c r="BB71" s="75" t="str">
        <f t="shared" si="120"/>
        <v/>
      </c>
      <c r="BC71" s="14"/>
      <c r="BD71" s="14"/>
      <c r="BE71" s="14"/>
      <c r="BF71" s="14"/>
      <c r="BG71" s="14"/>
      <c r="BH71" s="14"/>
      <c r="BI71" s="14"/>
      <c r="BJ71" s="14"/>
    </row>
    <row r="72" spans="1:62" s="12" customFormat="1" ht="30.6" customHeight="1" thickBot="1" x14ac:dyDescent="0.3">
      <c r="A72" s="97"/>
      <c r="B72" s="98"/>
      <c r="C72" s="324"/>
      <c r="D72" s="299" t="s">
        <v>49</v>
      </c>
      <c r="E72" s="299"/>
      <c r="F72" s="299"/>
      <c r="G72" s="299"/>
      <c r="H72" s="299"/>
      <c r="I72" s="299"/>
      <c r="J72" s="299"/>
      <c r="K72" s="299"/>
      <c r="L72" s="299"/>
      <c r="M72" s="299"/>
      <c r="N72" s="299"/>
      <c r="O72" s="299"/>
      <c r="P72" s="49">
        <f t="shared" ref="P72:AW72" si="121">(COUNTIFS(P4:P33,"=e")+COUNTIFS(P4:P33,"=b")+COUNTIFS(P35:P53,"=c")+COUNTIFS(P35:P53,"=e")+COUNTIFS(P35:P53,"=b")+COUNTIFS(P55:P71,"=a")+COUNTIFS(P55:P71,"=c")+COUNTIFS(P55:P71,"=e")+COUNTIFS(P55:P71,"=b" ))/(COUNTA(P4:P71)-2)</f>
        <v>1</v>
      </c>
      <c r="Q72" s="49">
        <f t="shared" si="121"/>
        <v>0</v>
      </c>
      <c r="R72" s="49">
        <f t="shared" si="121"/>
        <v>9.6774193548387094E-2</v>
      </c>
      <c r="S72" s="49">
        <f t="shared" si="121"/>
        <v>0.32258064516129031</v>
      </c>
      <c r="T72" s="49">
        <f t="shared" si="121"/>
        <v>1</v>
      </c>
      <c r="U72" s="49">
        <f t="shared" si="121"/>
        <v>1</v>
      </c>
      <c r="V72" s="49">
        <f t="shared" si="121"/>
        <v>1</v>
      </c>
      <c r="W72" s="49" t="e">
        <f t="shared" si="121"/>
        <v>#DIV/0!</v>
      </c>
      <c r="X72" s="49" t="e">
        <f t="shared" si="121"/>
        <v>#DIV/0!</v>
      </c>
      <c r="Y72" s="49" t="e">
        <f t="shared" si="121"/>
        <v>#DIV/0!</v>
      </c>
      <c r="Z72" s="49" t="e">
        <f t="shared" si="121"/>
        <v>#DIV/0!</v>
      </c>
      <c r="AA72" s="49" t="e">
        <f t="shared" si="121"/>
        <v>#DIV/0!</v>
      </c>
      <c r="AB72" s="49" t="e">
        <f t="shared" si="121"/>
        <v>#DIV/0!</v>
      </c>
      <c r="AC72" s="49" t="e">
        <f t="shared" si="121"/>
        <v>#DIV/0!</v>
      </c>
      <c r="AD72" s="49" t="e">
        <f t="shared" si="121"/>
        <v>#DIV/0!</v>
      </c>
      <c r="AE72" s="49" t="e">
        <f t="shared" si="121"/>
        <v>#DIV/0!</v>
      </c>
      <c r="AF72" s="49" t="e">
        <f t="shared" si="121"/>
        <v>#DIV/0!</v>
      </c>
      <c r="AG72" s="49" t="e">
        <f t="shared" si="121"/>
        <v>#DIV/0!</v>
      </c>
      <c r="AH72" s="49" t="e">
        <f t="shared" si="121"/>
        <v>#DIV/0!</v>
      </c>
      <c r="AI72" s="49" t="e">
        <f t="shared" si="121"/>
        <v>#DIV/0!</v>
      </c>
      <c r="AJ72" s="49" t="e">
        <f t="shared" si="121"/>
        <v>#DIV/0!</v>
      </c>
      <c r="AK72" s="49" t="e">
        <f t="shared" si="121"/>
        <v>#DIV/0!</v>
      </c>
      <c r="AL72" s="49" t="e">
        <f t="shared" si="121"/>
        <v>#DIV/0!</v>
      </c>
      <c r="AM72" s="49" t="e">
        <f t="shared" si="121"/>
        <v>#DIV/0!</v>
      </c>
      <c r="AN72" s="49" t="e">
        <f t="shared" si="121"/>
        <v>#DIV/0!</v>
      </c>
      <c r="AO72" s="49" t="e">
        <f t="shared" si="121"/>
        <v>#DIV/0!</v>
      </c>
      <c r="AP72" s="49" t="e">
        <f t="shared" si="121"/>
        <v>#DIV/0!</v>
      </c>
      <c r="AQ72" s="49" t="e">
        <f t="shared" si="121"/>
        <v>#DIV/0!</v>
      </c>
      <c r="AR72" s="49" t="e">
        <f t="shared" si="121"/>
        <v>#DIV/0!</v>
      </c>
      <c r="AS72" s="49" t="e">
        <f t="shared" si="121"/>
        <v>#DIV/0!</v>
      </c>
      <c r="AT72" s="49" t="e">
        <f t="shared" si="121"/>
        <v>#DIV/0!</v>
      </c>
      <c r="AU72" s="49" t="e">
        <f t="shared" si="121"/>
        <v>#DIV/0!</v>
      </c>
      <c r="AV72" s="49" t="e">
        <f t="shared" si="121"/>
        <v>#DIV/0!</v>
      </c>
      <c r="AW72" s="49" t="e">
        <f t="shared" si="121"/>
        <v>#DIV/0!</v>
      </c>
      <c r="AX72" s="43"/>
      <c r="AY72" s="44"/>
      <c r="AZ72" s="44"/>
      <c r="BA72" s="44"/>
      <c r="BB72" s="45"/>
      <c r="BC72" s="14"/>
      <c r="BD72" s="14"/>
      <c r="BE72" s="14"/>
      <c r="BF72" s="14"/>
      <c r="BG72" s="14"/>
      <c r="BH72" s="14"/>
      <c r="BI72" s="14"/>
      <c r="BJ72" s="14"/>
    </row>
    <row r="73" spans="1:62" s="12" customFormat="1" ht="15.75" thickBot="1" x14ac:dyDescent="0.3">
      <c r="A73" s="99"/>
      <c r="B73" s="99"/>
      <c r="C73" s="100"/>
      <c r="D73" s="101"/>
      <c r="L73" s="10"/>
      <c r="M73" s="10"/>
      <c r="N73" s="10"/>
      <c r="O73" s="10"/>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3"/>
      <c r="AZ73" s="14"/>
      <c r="BA73" s="14"/>
      <c r="BB73" s="14"/>
      <c r="BC73" s="14"/>
      <c r="BD73" s="14"/>
      <c r="BE73" s="14"/>
      <c r="BF73" s="14"/>
      <c r="BG73" s="14"/>
      <c r="BH73" s="14"/>
      <c r="BI73" s="14"/>
      <c r="BJ73" s="14"/>
    </row>
    <row r="74" spans="1:62" s="12" customFormat="1" ht="19.5" thickBot="1" x14ac:dyDescent="0.35">
      <c r="A74" s="10"/>
      <c r="D74" s="101"/>
      <c r="L74" s="364" t="s">
        <v>59</v>
      </c>
      <c r="M74" s="365"/>
      <c r="N74" s="365"/>
      <c r="O74" s="365"/>
      <c r="P74" s="366" t="s">
        <v>60</v>
      </c>
      <c r="Q74" s="367"/>
      <c r="R74" s="367"/>
      <c r="S74" s="367"/>
      <c r="T74" s="367"/>
      <c r="U74" s="367"/>
      <c r="V74" s="367"/>
      <c r="W74" s="367"/>
      <c r="X74" s="367"/>
      <c r="Y74" s="367"/>
      <c r="Z74" s="367"/>
      <c r="AA74" s="367"/>
      <c r="AB74" s="367"/>
      <c r="AC74" s="367"/>
      <c r="AD74" s="367"/>
      <c r="AE74" s="367"/>
      <c r="AF74" s="367"/>
      <c r="AG74" s="367"/>
      <c r="AH74" s="367"/>
      <c r="AI74" s="367"/>
      <c r="AJ74" s="367"/>
      <c r="AK74" s="367"/>
      <c r="AL74" s="367"/>
      <c r="AM74" s="367"/>
      <c r="AN74" s="367"/>
      <c r="AO74" s="367"/>
      <c r="AP74" s="367"/>
      <c r="AQ74" s="367"/>
      <c r="AR74" s="367"/>
      <c r="AS74" s="367"/>
      <c r="AT74" s="367"/>
      <c r="AU74" s="367"/>
      <c r="AV74" s="367"/>
      <c r="AW74" s="368"/>
      <c r="AX74" s="13"/>
      <c r="AY74" s="13"/>
      <c r="AZ74" s="14"/>
      <c r="BA74" s="14"/>
      <c r="BB74" s="14"/>
      <c r="BC74" s="14"/>
      <c r="BD74" s="14"/>
      <c r="BE74" s="14"/>
      <c r="BF74" s="14"/>
      <c r="BG74" s="14"/>
      <c r="BH74" s="14"/>
      <c r="BI74" s="14"/>
      <c r="BJ74" s="14"/>
    </row>
    <row r="75" spans="1:62" s="12" customFormat="1" ht="15" customHeight="1" x14ac:dyDescent="0.25">
      <c r="A75" s="10"/>
      <c r="D75" s="101"/>
      <c r="L75" s="311" t="s">
        <v>56</v>
      </c>
      <c r="M75" s="312"/>
      <c r="N75" s="312"/>
      <c r="O75" s="313"/>
      <c r="P75" s="20">
        <f t="shared" ref="P75:AW75" si="122">COUNTIF(P4:P70,"N")</f>
        <v>0</v>
      </c>
      <c r="Q75" s="21">
        <f t="shared" si="122"/>
        <v>31</v>
      </c>
      <c r="R75" s="22">
        <f t="shared" si="122"/>
        <v>0</v>
      </c>
      <c r="S75" s="22">
        <f t="shared" si="122"/>
        <v>0</v>
      </c>
      <c r="T75" s="22">
        <f t="shared" si="122"/>
        <v>0</v>
      </c>
      <c r="U75" s="22">
        <f t="shared" si="122"/>
        <v>0</v>
      </c>
      <c r="V75" s="22">
        <f t="shared" si="122"/>
        <v>0</v>
      </c>
      <c r="W75" s="22">
        <f t="shared" si="122"/>
        <v>0</v>
      </c>
      <c r="X75" s="22">
        <f t="shared" si="122"/>
        <v>0</v>
      </c>
      <c r="Y75" s="22">
        <f t="shared" si="122"/>
        <v>0</v>
      </c>
      <c r="Z75" s="22">
        <f t="shared" si="122"/>
        <v>0</v>
      </c>
      <c r="AA75" s="22">
        <f t="shared" si="122"/>
        <v>0</v>
      </c>
      <c r="AB75" s="22">
        <f t="shared" si="122"/>
        <v>0</v>
      </c>
      <c r="AC75" s="22">
        <f t="shared" si="122"/>
        <v>0</v>
      </c>
      <c r="AD75" s="22">
        <f t="shared" si="122"/>
        <v>0</v>
      </c>
      <c r="AE75" s="22">
        <f t="shared" si="122"/>
        <v>0</v>
      </c>
      <c r="AF75" s="22">
        <f t="shared" si="122"/>
        <v>0</v>
      </c>
      <c r="AG75" s="22">
        <f t="shared" si="122"/>
        <v>0</v>
      </c>
      <c r="AH75" s="22">
        <f t="shared" si="122"/>
        <v>0</v>
      </c>
      <c r="AI75" s="22">
        <f t="shared" si="122"/>
        <v>0</v>
      </c>
      <c r="AJ75" s="22">
        <f t="shared" si="122"/>
        <v>0</v>
      </c>
      <c r="AK75" s="22">
        <f t="shared" si="122"/>
        <v>0</v>
      </c>
      <c r="AL75" s="22">
        <f t="shared" si="122"/>
        <v>0</v>
      </c>
      <c r="AM75" s="22">
        <f t="shared" si="122"/>
        <v>0</v>
      </c>
      <c r="AN75" s="22">
        <f t="shared" si="122"/>
        <v>0</v>
      </c>
      <c r="AO75" s="22">
        <f t="shared" si="122"/>
        <v>0</v>
      </c>
      <c r="AP75" s="22">
        <f t="shared" si="122"/>
        <v>0</v>
      </c>
      <c r="AQ75" s="22">
        <f t="shared" si="122"/>
        <v>0</v>
      </c>
      <c r="AR75" s="22">
        <f t="shared" si="122"/>
        <v>0</v>
      </c>
      <c r="AS75" s="22">
        <f t="shared" si="122"/>
        <v>0</v>
      </c>
      <c r="AT75" s="22">
        <f t="shared" si="122"/>
        <v>0</v>
      </c>
      <c r="AU75" s="22">
        <f t="shared" si="122"/>
        <v>0</v>
      </c>
      <c r="AV75" s="22">
        <f t="shared" si="122"/>
        <v>0</v>
      </c>
      <c r="AW75" s="23">
        <f t="shared" si="122"/>
        <v>0</v>
      </c>
      <c r="AX75" s="14"/>
      <c r="AY75" s="13"/>
      <c r="AZ75" s="14"/>
      <c r="BA75" s="14"/>
      <c r="BB75" s="14"/>
      <c r="BC75" s="14"/>
      <c r="BD75" s="14"/>
      <c r="BE75" s="14"/>
      <c r="BF75" s="14"/>
      <c r="BG75" s="14"/>
      <c r="BH75" s="14"/>
      <c r="BI75" s="14"/>
      <c r="BJ75" s="14"/>
    </row>
    <row r="76" spans="1:62" s="12" customFormat="1" ht="15" customHeight="1" x14ac:dyDescent="0.25">
      <c r="A76" s="10"/>
      <c r="D76" s="102"/>
      <c r="E76" s="10"/>
      <c r="F76" s="10"/>
      <c r="G76" s="10"/>
      <c r="H76" s="10"/>
      <c r="I76" s="10"/>
      <c r="J76" s="10"/>
      <c r="K76" s="10"/>
      <c r="L76" s="304" t="s">
        <v>36</v>
      </c>
      <c r="M76" s="305"/>
      <c r="N76" s="305"/>
      <c r="O76" s="306"/>
      <c r="P76" s="24">
        <f t="shared" ref="P76:AW76" si="123">COUNTIF(P4:P70,"A")</f>
        <v>0</v>
      </c>
      <c r="Q76" s="7">
        <f t="shared" si="123"/>
        <v>0</v>
      </c>
      <c r="R76" s="7">
        <f t="shared" si="123"/>
        <v>31</v>
      </c>
      <c r="S76" s="7">
        <f t="shared" si="123"/>
        <v>0</v>
      </c>
      <c r="T76" s="7">
        <f t="shared" si="123"/>
        <v>0</v>
      </c>
      <c r="U76" s="7">
        <f t="shared" si="123"/>
        <v>0</v>
      </c>
      <c r="V76" s="7">
        <f t="shared" si="123"/>
        <v>0</v>
      </c>
      <c r="W76" s="7">
        <f t="shared" si="123"/>
        <v>0</v>
      </c>
      <c r="X76" s="7">
        <f t="shared" si="123"/>
        <v>0</v>
      </c>
      <c r="Y76" s="7">
        <f t="shared" si="123"/>
        <v>0</v>
      </c>
      <c r="Z76" s="7">
        <f t="shared" si="123"/>
        <v>0</v>
      </c>
      <c r="AA76" s="7">
        <f t="shared" si="123"/>
        <v>0</v>
      </c>
      <c r="AB76" s="7">
        <f t="shared" si="123"/>
        <v>0</v>
      </c>
      <c r="AC76" s="7">
        <f t="shared" si="123"/>
        <v>0</v>
      </c>
      <c r="AD76" s="7">
        <f t="shared" si="123"/>
        <v>0</v>
      </c>
      <c r="AE76" s="7">
        <f t="shared" si="123"/>
        <v>0</v>
      </c>
      <c r="AF76" s="7">
        <f t="shared" si="123"/>
        <v>0</v>
      </c>
      <c r="AG76" s="7">
        <f t="shared" si="123"/>
        <v>0</v>
      </c>
      <c r="AH76" s="7">
        <f t="shared" si="123"/>
        <v>0</v>
      </c>
      <c r="AI76" s="7">
        <f t="shared" si="123"/>
        <v>0</v>
      </c>
      <c r="AJ76" s="7">
        <f t="shared" si="123"/>
        <v>0</v>
      </c>
      <c r="AK76" s="7">
        <f t="shared" si="123"/>
        <v>0</v>
      </c>
      <c r="AL76" s="7">
        <f t="shared" si="123"/>
        <v>0</v>
      </c>
      <c r="AM76" s="7">
        <f t="shared" si="123"/>
        <v>0</v>
      </c>
      <c r="AN76" s="7">
        <f t="shared" si="123"/>
        <v>0</v>
      </c>
      <c r="AO76" s="7">
        <f t="shared" si="123"/>
        <v>0</v>
      </c>
      <c r="AP76" s="7">
        <f t="shared" si="123"/>
        <v>0</v>
      </c>
      <c r="AQ76" s="7">
        <f t="shared" si="123"/>
        <v>0</v>
      </c>
      <c r="AR76" s="7">
        <f t="shared" si="123"/>
        <v>0</v>
      </c>
      <c r="AS76" s="7">
        <f t="shared" si="123"/>
        <v>0</v>
      </c>
      <c r="AT76" s="7">
        <f t="shared" si="123"/>
        <v>0</v>
      </c>
      <c r="AU76" s="7">
        <f t="shared" si="123"/>
        <v>0</v>
      </c>
      <c r="AV76" s="7">
        <f t="shared" si="123"/>
        <v>0</v>
      </c>
      <c r="AW76" s="8">
        <f t="shared" si="123"/>
        <v>0</v>
      </c>
      <c r="AX76" s="15"/>
      <c r="AY76" s="13"/>
      <c r="AZ76" s="14"/>
      <c r="BA76" s="14"/>
      <c r="BB76" s="14"/>
      <c r="BC76" s="14"/>
      <c r="BD76" s="14"/>
      <c r="BE76" s="14"/>
      <c r="BF76" s="14"/>
      <c r="BG76" s="14"/>
      <c r="BH76" s="14"/>
      <c r="BI76" s="14"/>
      <c r="BJ76" s="14"/>
    </row>
    <row r="77" spans="1:62" ht="15" customHeight="1" x14ac:dyDescent="0.25">
      <c r="L77" s="307" t="s">
        <v>37</v>
      </c>
      <c r="M77" s="305"/>
      <c r="N77" s="305"/>
      <c r="O77" s="306"/>
      <c r="P77" s="24">
        <f t="shared" ref="P77:AW77" si="124">COUNTIF(P4:P70,"C")</f>
        <v>0</v>
      </c>
      <c r="Q77" s="7">
        <f t="shared" si="124"/>
        <v>0</v>
      </c>
      <c r="R77" s="7">
        <f t="shared" si="124"/>
        <v>0</v>
      </c>
      <c r="S77" s="7">
        <f t="shared" si="124"/>
        <v>31</v>
      </c>
      <c r="T77" s="7">
        <f t="shared" si="124"/>
        <v>0</v>
      </c>
      <c r="U77" s="7">
        <f t="shared" si="124"/>
        <v>0</v>
      </c>
      <c r="V77" s="7">
        <f t="shared" si="124"/>
        <v>0</v>
      </c>
      <c r="W77" s="7">
        <f t="shared" si="124"/>
        <v>0</v>
      </c>
      <c r="X77" s="7">
        <f t="shared" si="124"/>
        <v>0</v>
      </c>
      <c r="Y77" s="7">
        <f t="shared" si="124"/>
        <v>0</v>
      </c>
      <c r="Z77" s="7">
        <f t="shared" si="124"/>
        <v>0</v>
      </c>
      <c r="AA77" s="7">
        <f t="shared" si="124"/>
        <v>0</v>
      </c>
      <c r="AB77" s="7">
        <f t="shared" si="124"/>
        <v>0</v>
      </c>
      <c r="AC77" s="7">
        <f t="shared" si="124"/>
        <v>0</v>
      </c>
      <c r="AD77" s="7">
        <f t="shared" si="124"/>
        <v>0</v>
      </c>
      <c r="AE77" s="7">
        <f t="shared" si="124"/>
        <v>0</v>
      </c>
      <c r="AF77" s="7">
        <f t="shared" si="124"/>
        <v>0</v>
      </c>
      <c r="AG77" s="7">
        <f t="shared" si="124"/>
        <v>0</v>
      </c>
      <c r="AH77" s="7">
        <f t="shared" si="124"/>
        <v>0</v>
      </c>
      <c r="AI77" s="7">
        <f t="shared" si="124"/>
        <v>0</v>
      </c>
      <c r="AJ77" s="7">
        <f t="shared" si="124"/>
        <v>0</v>
      </c>
      <c r="AK77" s="7">
        <f t="shared" si="124"/>
        <v>0</v>
      </c>
      <c r="AL77" s="7">
        <f t="shared" si="124"/>
        <v>0</v>
      </c>
      <c r="AM77" s="7">
        <f t="shared" si="124"/>
        <v>0</v>
      </c>
      <c r="AN77" s="7">
        <f t="shared" si="124"/>
        <v>0</v>
      </c>
      <c r="AO77" s="7">
        <f t="shared" si="124"/>
        <v>0</v>
      </c>
      <c r="AP77" s="7">
        <f t="shared" si="124"/>
        <v>0</v>
      </c>
      <c r="AQ77" s="7">
        <f t="shared" si="124"/>
        <v>0</v>
      </c>
      <c r="AR77" s="7">
        <f t="shared" si="124"/>
        <v>0</v>
      </c>
      <c r="AS77" s="7">
        <f t="shared" si="124"/>
        <v>0</v>
      </c>
      <c r="AT77" s="7">
        <f t="shared" si="124"/>
        <v>0</v>
      </c>
      <c r="AU77" s="7">
        <f t="shared" si="124"/>
        <v>0</v>
      </c>
      <c r="AV77" s="7">
        <f t="shared" si="124"/>
        <v>0</v>
      </c>
      <c r="AW77" s="8">
        <f t="shared" si="124"/>
        <v>0</v>
      </c>
      <c r="AY77" s="13"/>
      <c r="AZ77" s="283"/>
      <c r="BA77" s="283"/>
      <c r="BB77" s="283"/>
      <c r="BC77" s="283"/>
      <c r="BD77" s="283"/>
      <c r="BE77" s="283"/>
      <c r="BF77" s="283"/>
      <c r="BG77" s="283"/>
      <c r="BH77" s="283"/>
      <c r="BI77" s="283"/>
      <c r="BJ77" s="283"/>
    </row>
    <row r="78" spans="1:62" ht="15" customHeight="1" x14ac:dyDescent="0.25">
      <c r="L78" s="308" t="s">
        <v>308</v>
      </c>
      <c r="M78" s="305"/>
      <c r="N78" s="305"/>
      <c r="O78" s="306"/>
      <c r="P78" s="24">
        <f t="shared" ref="P78:AW78" si="125">COUNTIF(P4:P70,"E")</f>
        <v>0</v>
      </c>
      <c r="Q78" s="7">
        <f t="shared" si="125"/>
        <v>0</v>
      </c>
      <c r="R78" s="7">
        <f t="shared" si="125"/>
        <v>0</v>
      </c>
      <c r="S78" s="7">
        <f t="shared" si="125"/>
        <v>0</v>
      </c>
      <c r="T78" s="7">
        <f t="shared" si="125"/>
        <v>31</v>
      </c>
      <c r="U78" s="7">
        <f t="shared" si="125"/>
        <v>0</v>
      </c>
      <c r="V78" s="7">
        <f t="shared" si="125"/>
        <v>31</v>
      </c>
      <c r="W78" s="7">
        <f t="shared" si="125"/>
        <v>0</v>
      </c>
      <c r="X78" s="7">
        <f t="shared" si="125"/>
        <v>0</v>
      </c>
      <c r="Y78" s="7">
        <f t="shared" si="125"/>
        <v>0</v>
      </c>
      <c r="Z78" s="7">
        <f t="shared" si="125"/>
        <v>0</v>
      </c>
      <c r="AA78" s="7">
        <f t="shared" si="125"/>
        <v>0</v>
      </c>
      <c r="AB78" s="7">
        <f t="shared" si="125"/>
        <v>0</v>
      </c>
      <c r="AC78" s="7">
        <f t="shared" si="125"/>
        <v>0</v>
      </c>
      <c r="AD78" s="7">
        <f t="shared" si="125"/>
        <v>0</v>
      </c>
      <c r="AE78" s="7">
        <f t="shared" si="125"/>
        <v>0</v>
      </c>
      <c r="AF78" s="7">
        <f t="shared" si="125"/>
        <v>0</v>
      </c>
      <c r="AG78" s="7">
        <f t="shared" si="125"/>
        <v>0</v>
      </c>
      <c r="AH78" s="7">
        <f t="shared" si="125"/>
        <v>0</v>
      </c>
      <c r="AI78" s="7">
        <f t="shared" si="125"/>
        <v>0</v>
      </c>
      <c r="AJ78" s="7">
        <f t="shared" si="125"/>
        <v>0</v>
      </c>
      <c r="AK78" s="7">
        <f t="shared" si="125"/>
        <v>0</v>
      </c>
      <c r="AL78" s="7">
        <f t="shared" si="125"/>
        <v>0</v>
      </c>
      <c r="AM78" s="7">
        <f t="shared" si="125"/>
        <v>0</v>
      </c>
      <c r="AN78" s="7">
        <f t="shared" si="125"/>
        <v>0</v>
      </c>
      <c r="AO78" s="7">
        <f t="shared" si="125"/>
        <v>0</v>
      </c>
      <c r="AP78" s="7">
        <f t="shared" si="125"/>
        <v>0</v>
      </c>
      <c r="AQ78" s="7">
        <f t="shared" si="125"/>
        <v>0</v>
      </c>
      <c r="AR78" s="7">
        <f t="shared" si="125"/>
        <v>0</v>
      </c>
      <c r="AS78" s="7">
        <f t="shared" si="125"/>
        <v>0</v>
      </c>
      <c r="AT78" s="7">
        <f t="shared" si="125"/>
        <v>0</v>
      </c>
      <c r="AU78" s="7">
        <f t="shared" si="125"/>
        <v>0</v>
      </c>
      <c r="AV78" s="7">
        <f t="shared" si="125"/>
        <v>0</v>
      </c>
      <c r="AW78" s="8">
        <f t="shared" si="125"/>
        <v>0</v>
      </c>
      <c r="AY78" s="13"/>
      <c r="AZ78" s="283"/>
      <c r="BA78" s="283"/>
      <c r="BB78" s="283"/>
      <c r="BC78" s="283"/>
      <c r="BD78" s="283"/>
      <c r="BE78" s="283"/>
      <c r="BF78" s="283"/>
      <c r="BG78" s="283"/>
      <c r="BH78" s="283"/>
      <c r="BI78" s="283"/>
      <c r="BJ78" s="283"/>
    </row>
    <row r="79" spans="1:62" ht="15" customHeight="1" thickBot="1" x14ac:dyDescent="0.3">
      <c r="L79" s="309" t="s">
        <v>309</v>
      </c>
      <c r="M79" s="305"/>
      <c r="N79" s="305"/>
      <c r="O79" s="306"/>
      <c r="P79" s="25">
        <f t="shared" ref="P79:AW79" si="126">COUNTIF(P5:P72,"B")</f>
        <v>31</v>
      </c>
      <c r="Q79" s="26">
        <f t="shared" si="126"/>
        <v>0</v>
      </c>
      <c r="R79" s="26">
        <f t="shared" si="126"/>
        <v>0</v>
      </c>
      <c r="S79" s="26">
        <f t="shared" si="126"/>
        <v>0</v>
      </c>
      <c r="T79" s="26">
        <f t="shared" si="126"/>
        <v>0</v>
      </c>
      <c r="U79" s="26">
        <f t="shared" si="126"/>
        <v>31</v>
      </c>
      <c r="V79" s="26">
        <f t="shared" si="126"/>
        <v>0</v>
      </c>
      <c r="W79" s="26">
        <f t="shared" si="126"/>
        <v>0</v>
      </c>
      <c r="X79" s="26">
        <f t="shared" si="126"/>
        <v>0</v>
      </c>
      <c r="Y79" s="26">
        <f t="shared" si="126"/>
        <v>0</v>
      </c>
      <c r="Z79" s="26">
        <f t="shared" si="126"/>
        <v>0</v>
      </c>
      <c r="AA79" s="26">
        <f t="shared" si="126"/>
        <v>0</v>
      </c>
      <c r="AB79" s="26">
        <f t="shared" si="126"/>
        <v>0</v>
      </c>
      <c r="AC79" s="26">
        <f t="shared" si="126"/>
        <v>0</v>
      </c>
      <c r="AD79" s="26">
        <f t="shared" si="126"/>
        <v>0</v>
      </c>
      <c r="AE79" s="26">
        <f t="shared" si="126"/>
        <v>0</v>
      </c>
      <c r="AF79" s="26">
        <f t="shared" si="126"/>
        <v>0</v>
      </c>
      <c r="AG79" s="26">
        <f t="shared" si="126"/>
        <v>0</v>
      </c>
      <c r="AH79" s="26">
        <f t="shared" si="126"/>
        <v>0</v>
      </c>
      <c r="AI79" s="26">
        <f t="shared" si="126"/>
        <v>0</v>
      </c>
      <c r="AJ79" s="26">
        <f t="shared" si="126"/>
        <v>0</v>
      </c>
      <c r="AK79" s="26">
        <f t="shared" si="126"/>
        <v>0</v>
      </c>
      <c r="AL79" s="26">
        <f t="shared" si="126"/>
        <v>0</v>
      </c>
      <c r="AM79" s="26">
        <f t="shared" si="126"/>
        <v>0</v>
      </c>
      <c r="AN79" s="26">
        <f t="shared" si="126"/>
        <v>0</v>
      </c>
      <c r="AO79" s="26">
        <f t="shared" si="126"/>
        <v>0</v>
      </c>
      <c r="AP79" s="26">
        <f t="shared" si="126"/>
        <v>0</v>
      </c>
      <c r="AQ79" s="26">
        <f t="shared" si="126"/>
        <v>0</v>
      </c>
      <c r="AR79" s="26">
        <f t="shared" si="126"/>
        <v>0</v>
      </c>
      <c r="AS79" s="26">
        <f t="shared" si="126"/>
        <v>0</v>
      </c>
      <c r="AT79" s="26">
        <f t="shared" si="126"/>
        <v>0</v>
      </c>
      <c r="AU79" s="26">
        <f t="shared" si="126"/>
        <v>0</v>
      </c>
      <c r="AV79" s="26">
        <f t="shared" si="126"/>
        <v>0</v>
      </c>
      <c r="AW79" s="27">
        <f t="shared" si="126"/>
        <v>0</v>
      </c>
      <c r="AY79" s="13"/>
      <c r="AZ79" s="283"/>
      <c r="BA79" s="283"/>
      <c r="BB79" s="283"/>
      <c r="BC79" s="283"/>
      <c r="BD79" s="283"/>
      <c r="BE79" s="283"/>
      <c r="BF79" s="283"/>
      <c r="BG79" s="283"/>
      <c r="BH79" s="283"/>
      <c r="BI79" s="283"/>
      <c r="BJ79" s="283"/>
    </row>
    <row r="80" spans="1:62" ht="15" customHeight="1" x14ac:dyDescent="0.3">
      <c r="D80" s="300" t="s">
        <v>50</v>
      </c>
      <c r="E80" s="300"/>
      <c r="F80" s="300"/>
      <c r="G80" s="300"/>
      <c r="H80" s="300"/>
      <c r="I80" s="300"/>
      <c r="J80" s="300"/>
      <c r="K80" s="301"/>
      <c r="L80" s="50"/>
      <c r="M80" s="51"/>
      <c r="N80" s="310" t="s">
        <v>39</v>
      </c>
      <c r="O80" s="310"/>
      <c r="P80" s="103">
        <f>SUM(P78:P79)</f>
        <v>31</v>
      </c>
      <c r="Q80" s="104">
        <f>SUM(Q78:Q79)</f>
        <v>0</v>
      </c>
      <c r="R80" s="104">
        <f>SUM(R78:R79)</f>
        <v>0</v>
      </c>
      <c r="S80" s="104">
        <f>SUM(S78:S79)</f>
        <v>0</v>
      </c>
      <c r="T80" s="104">
        <f t="shared" ref="T80:AW80" si="127">SUM(T78:T79)</f>
        <v>31</v>
      </c>
      <c r="U80" s="104">
        <f t="shared" si="127"/>
        <v>31</v>
      </c>
      <c r="V80" s="104">
        <f t="shared" si="127"/>
        <v>31</v>
      </c>
      <c r="W80" s="104">
        <f t="shared" si="127"/>
        <v>0</v>
      </c>
      <c r="X80" s="104">
        <f t="shared" si="127"/>
        <v>0</v>
      </c>
      <c r="Y80" s="104">
        <f t="shared" si="127"/>
        <v>0</v>
      </c>
      <c r="Z80" s="104">
        <f t="shared" si="127"/>
        <v>0</v>
      </c>
      <c r="AA80" s="104">
        <f t="shared" si="127"/>
        <v>0</v>
      </c>
      <c r="AB80" s="104">
        <f t="shared" si="127"/>
        <v>0</v>
      </c>
      <c r="AC80" s="104">
        <f t="shared" si="127"/>
        <v>0</v>
      </c>
      <c r="AD80" s="104">
        <f t="shared" si="127"/>
        <v>0</v>
      </c>
      <c r="AE80" s="104">
        <f t="shared" si="127"/>
        <v>0</v>
      </c>
      <c r="AF80" s="104">
        <f t="shared" si="127"/>
        <v>0</v>
      </c>
      <c r="AG80" s="104">
        <f t="shared" si="127"/>
        <v>0</v>
      </c>
      <c r="AH80" s="104">
        <f t="shared" si="127"/>
        <v>0</v>
      </c>
      <c r="AI80" s="104">
        <f t="shared" si="127"/>
        <v>0</v>
      </c>
      <c r="AJ80" s="104">
        <f t="shared" si="127"/>
        <v>0</v>
      </c>
      <c r="AK80" s="104">
        <f t="shared" si="127"/>
        <v>0</v>
      </c>
      <c r="AL80" s="104">
        <f t="shared" si="127"/>
        <v>0</v>
      </c>
      <c r="AM80" s="104">
        <f t="shared" si="127"/>
        <v>0</v>
      </c>
      <c r="AN80" s="104">
        <f t="shared" si="127"/>
        <v>0</v>
      </c>
      <c r="AO80" s="104">
        <f t="shared" si="127"/>
        <v>0</v>
      </c>
      <c r="AP80" s="104">
        <f t="shared" si="127"/>
        <v>0</v>
      </c>
      <c r="AQ80" s="104">
        <f t="shared" si="127"/>
        <v>0</v>
      </c>
      <c r="AR80" s="104">
        <f t="shared" si="127"/>
        <v>0</v>
      </c>
      <c r="AS80" s="104">
        <f t="shared" si="127"/>
        <v>0</v>
      </c>
      <c r="AT80" s="104">
        <f t="shared" si="127"/>
        <v>0</v>
      </c>
      <c r="AU80" s="104">
        <f t="shared" si="127"/>
        <v>0</v>
      </c>
      <c r="AV80" s="104">
        <f t="shared" si="127"/>
        <v>0</v>
      </c>
      <c r="AW80" s="105">
        <f t="shared" si="127"/>
        <v>0</v>
      </c>
      <c r="AY80" s="13"/>
      <c r="AZ80" s="283"/>
      <c r="BA80" s="283"/>
      <c r="BB80" s="283"/>
      <c r="BC80" s="283"/>
      <c r="BD80" s="283"/>
      <c r="BE80" s="283"/>
      <c r="BF80" s="283"/>
      <c r="BG80" s="283"/>
      <c r="BH80" s="283"/>
      <c r="BI80" s="283"/>
      <c r="BJ80" s="283"/>
    </row>
    <row r="81" spans="4:62" ht="22.5" customHeight="1" thickBot="1" x14ac:dyDescent="0.35">
      <c r="D81" s="302" t="s">
        <v>51</v>
      </c>
      <c r="E81" s="302"/>
      <c r="F81" s="302"/>
      <c r="G81" s="302"/>
      <c r="H81" s="302"/>
      <c r="I81" s="302"/>
      <c r="J81" s="302"/>
      <c r="K81" s="303"/>
      <c r="L81" s="52"/>
      <c r="M81" s="51"/>
      <c r="N81" s="310" t="s">
        <v>40</v>
      </c>
      <c r="O81" s="310"/>
      <c r="P81" s="106">
        <f>SUM(P80/P82)</f>
        <v>1</v>
      </c>
      <c r="Q81" s="107">
        <f>SUM(Q80/Q82)</f>
        <v>0</v>
      </c>
      <c r="R81" s="107">
        <f>SUM(R80/R82)</f>
        <v>0</v>
      </c>
      <c r="S81" s="107">
        <f t="shared" ref="S81:AW81" si="128">SUM(S80/S82)</f>
        <v>0</v>
      </c>
      <c r="T81" s="107">
        <f t="shared" si="128"/>
        <v>1</v>
      </c>
      <c r="U81" s="107">
        <f t="shared" si="128"/>
        <v>1</v>
      </c>
      <c r="V81" s="107">
        <f t="shared" si="128"/>
        <v>1</v>
      </c>
      <c r="W81" s="107" t="e">
        <f t="shared" si="128"/>
        <v>#DIV/0!</v>
      </c>
      <c r="X81" s="107" t="e">
        <f t="shared" si="128"/>
        <v>#DIV/0!</v>
      </c>
      <c r="Y81" s="107" t="e">
        <f t="shared" si="128"/>
        <v>#DIV/0!</v>
      </c>
      <c r="Z81" s="107" t="e">
        <f t="shared" si="128"/>
        <v>#DIV/0!</v>
      </c>
      <c r="AA81" s="107" t="e">
        <f t="shared" si="128"/>
        <v>#DIV/0!</v>
      </c>
      <c r="AB81" s="107" t="e">
        <f t="shared" si="128"/>
        <v>#DIV/0!</v>
      </c>
      <c r="AC81" s="107" t="e">
        <f t="shared" si="128"/>
        <v>#DIV/0!</v>
      </c>
      <c r="AD81" s="107" t="e">
        <f t="shared" si="128"/>
        <v>#DIV/0!</v>
      </c>
      <c r="AE81" s="107" t="e">
        <f t="shared" si="128"/>
        <v>#DIV/0!</v>
      </c>
      <c r="AF81" s="107" t="e">
        <f t="shared" si="128"/>
        <v>#DIV/0!</v>
      </c>
      <c r="AG81" s="107" t="e">
        <f t="shared" si="128"/>
        <v>#DIV/0!</v>
      </c>
      <c r="AH81" s="107" t="e">
        <f t="shared" si="128"/>
        <v>#DIV/0!</v>
      </c>
      <c r="AI81" s="107" t="e">
        <f t="shared" si="128"/>
        <v>#DIV/0!</v>
      </c>
      <c r="AJ81" s="107" t="e">
        <f t="shared" si="128"/>
        <v>#DIV/0!</v>
      </c>
      <c r="AK81" s="107" t="e">
        <f t="shared" si="128"/>
        <v>#DIV/0!</v>
      </c>
      <c r="AL81" s="107" t="e">
        <f t="shared" si="128"/>
        <v>#DIV/0!</v>
      </c>
      <c r="AM81" s="107" t="e">
        <f t="shared" si="128"/>
        <v>#DIV/0!</v>
      </c>
      <c r="AN81" s="107" t="e">
        <f t="shared" si="128"/>
        <v>#DIV/0!</v>
      </c>
      <c r="AO81" s="107" t="e">
        <f t="shared" si="128"/>
        <v>#DIV/0!</v>
      </c>
      <c r="AP81" s="107" t="e">
        <f t="shared" si="128"/>
        <v>#DIV/0!</v>
      </c>
      <c r="AQ81" s="107" t="e">
        <f t="shared" si="128"/>
        <v>#DIV/0!</v>
      </c>
      <c r="AR81" s="107" t="e">
        <f t="shared" si="128"/>
        <v>#DIV/0!</v>
      </c>
      <c r="AS81" s="107" t="e">
        <f t="shared" si="128"/>
        <v>#DIV/0!</v>
      </c>
      <c r="AT81" s="107" t="e">
        <f t="shared" si="128"/>
        <v>#DIV/0!</v>
      </c>
      <c r="AU81" s="107" t="e">
        <f t="shared" si="128"/>
        <v>#DIV/0!</v>
      </c>
      <c r="AV81" s="107" t="e">
        <f t="shared" si="128"/>
        <v>#DIV/0!</v>
      </c>
      <c r="AW81" s="108" t="e">
        <f t="shared" si="128"/>
        <v>#DIV/0!</v>
      </c>
      <c r="AY81" s="13"/>
      <c r="AZ81" s="283"/>
      <c r="BA81" s="283"/>
      <c r="BB81" s="283"/>
      <c r="BC81" s="283"/>
      <c r="BD81" s="283"/>
      <c r="BE81" s="283"/>
      <c r="BF81" s="283"/>
      <c r="BG81" s="283"/>
      <c r="BH81" s="283"/>
      <c r="BI81" s="283"/>
      <c r="BJ81" s="283"/>
    </row>
    <row r="82" spans="4:62" ht="19.5" thickBot="1" x14ac:dyDescent="0.35">
      <c r="L82" s="53"/>
      <c r="M82" s="54"/>
      <c r="N82" s="298" t="s">
        <v>41</v>
      </c>
      <c r="O82" s="298" t="s">
        <v>41</v>
      </c>
      <c r="P82" s="55">
        <f>SUM(P75:P79)</f>
        <v>31</v>
      </c>
      <c r="Q82" s="56">
        <f t="shared" ref="Q82:AW82" si="129">SUM(Q75:Q79)</f>
        <v>31</v>
      </c>
      <c r="R82" s="56">
        <f t="shared" si="129"/>
        <v>31</v>
      </c>
      <c r="S82" s="56">
        <f t="shared" si="129"/>
        <v>31</v>
      </c>
      <c r="T82" s="56">
        <f t="shared" si="129"/>
        <v>31</v>
      </c>
      <c r="U82" s="56">
        <f t="shared" si="129"/>
        <v>31</v>
      </c>
      <c r="V82" s="56">
        <f t="shared" si="129"/>
        <v>31</v>
      </c>
      <c r="W82" s="56">
        <f t="shared" si="129"/>
        <v>0</v>
      </c>
      <c r="X82" s="56">
        <f t="shared" si="129"/>
        <v>0</v>
      </c>
      <c r="Y82" s="56">
        <f t="shared" si="129"/>
        <v>0</v>
      </c>
      <c r="Z82" s="56">
        <f t="shared" si="129"/>
        <v>0</v>
      </c>
      <c r="AA82" s="56">
        <f t="shared" si="129"/>
        <v>0</v>
      </c>
      <c r="AB82" s="56">
        <f t="shared" si="129"/>
        <v>0</v>
      </c>
      <c r="AC82" s="56">
        <f t="shared" si="129"/>
        <v>0</v>
      </c>
      <c r="AD82" s="56">
        <f t="shared" si="129"/>
        <v>0</v>
      </c>
      <c r="AE82" s="56">
        <f t="shared" si="129"/>
        <v>0</v>
      </c>
      <c r="AF82" s="56">
        <f t="shared" si="129"/>
        <v>0</v>
      </c>
      <c r="AG82" s="56">
        <f t="shared" si="129"/>
        <v>0</v>
      </c>
      <c r="AH82" s="56">
        <f t="shared" si="129"/>
        <v>0</v>
      </c>
      <c r="AI82" s="56">
        <f t="shared" si="129"/>
        <v>0</v>
      </c>
      <c r="AJ82" s="56">
        <f t="shared" si="129"/>
        <v>0</v>
      </c>
      <c r="AK82" s="56">
        <f t="shared" si="129"/>
        <v>0</v>
      </c>
      <c r="AL82" s="56">
        <f t="shared" si="129"/>
        <v>0</v>
      </c>
      <c r="AM82" s="56">
        <f t="shared" si="129"/>
        <v>0</v>
      </c>
      <c r="AN82" s="56">
        <f t="shared" si="129"/>
        <v>0</v>
      </c>
      <c r="AO82" s="56">
        <f t="shared" si="129"/>
        <v>0</v>
      </c>
      <c r="AP82" s="56">
        <f t="shared" si="129"/>
        <v>0</v>
      </c>
      <c r="AQ82" s="56">
        <f t="shared" si="129"/>
        <v>0</v>
      </c>
      <c r="AR82" s="56">
        <f t="shared" si="129"/>
        <v>0</v>
      </c>
      <c r="AS82" s="56">
        <f t="shared" si="129"/>
        <v>0</v>
      </c>
      <c r="AT82" s="56">
        <f t="shared" si="129"/>
        <v>0</v>
      </c>
      <c r="AU82" s="56">
        <f t="shared" si="129"/>
        <v>0</v>
      </c>
      <c r="AV82" s="56">
        <f t="shared" si="129"/>
        <v>0</v>
      </c>
      <c r="AW82" s="57">
        <f t="shared" si="129"/>
        <v>0</v>
      </c>
      <c r="AY82" s="13"/>
      <c r="AZ82" s="283"/>
      <c r="BA82" s="283"/>
      <c r="BB82" s="283"/>
      <c r="BC82" s="283"/>
      <c r="BD82" s="283"/>
      <c r="BE82" s="283"/>
      <c r="BF82" s="283"/>
      <c r="BG82" s="283"/>
      <c r="BH82" s="283"/>
      <c r="BI82" s="283"/>
      <c r="BJ82" s="283"/>
    </row>
    <row r="83" spans="4:62" hidden="1" x14ac:dyDescent="0.25">
      <c r="AY83" s="13"/>
      <c r="AZ83" s="283"/>
      <c r="BA83" s="283"/>
      <c r="BB83" s="283"/>
      <c r="BC83" s="283"/>
      <c r="BD83" s="283"/>
      <c r="BE83" s="283"/>
      <c r="BF83" s="283"/>
      <c r="BG83" s="283"/>
      <c r="BH83" s="283"/>
      <c r="BI83" s="283"/>
      <c r="BJ83" s="283"/>
    </row>
    <row r="84" spans="4:62" hidden="1" x14ac:dyDescent="0.25">
      <c r="AY84" s="13"/>
      <c r="AZ84" s="283"/>
      <c r="BA84" s="283"/>
      <c r="BB84" s="283"/>
      <c r="BC84" s="283"/>
      <c r="BD84" s="283"/>
      <c r="BE84" s="283"/>
      <c r="BF84" s="283"/>
      <c r="BG84" s="283"/>
      <c r="BH84" s="283"/>
      <c r="BI84" s="283"/>
      <c r="BJ84" s="283"/>
    </row>
    <row r="85" spans="4:62" hidden="1" x14ac:dyDescent="0.25">
      <c r="AY85" s="13"/>
      <c r="AZ85" s="283"/>
      <c r="BA85" s="283"/>
      <c r="BB85" s="283"/>
      <c r="BC85" s="283"/>
      <c r="BD85" s="283"/>
      <c r="BE85" s="283"/>
      <c r="BF85" s="283"/>
      <c r="BG85" s="283"/>
      <c r="BH85" s="283"/>
      <c r="BI85" s="283"/>
      <c r="BJ85" s="283"/>
    </row>
    <row r="86" spans="4:62" hidden="1" x14ac:dyDescent="0.25">
      <c r="AY86" s="13"/>
      <c r="AZ86" s="283"/>
      <c r="BA86" s="283"/>
      <c r="BB86" s="283"/>
      <c r="BC86" s="283"/>
      <c r="BD86" s="283"/>
      <c r="BE86" s="283"/>
      <c r="BF86" s="283"/>
      <c r="BG86" s="283"/>
      <c r="BH86" s="283"/>
      <c r="BI86" s="283"/>
      <c r="BJ86" s="283"/>
    </row>
    <row r="87" spans="4:62" hidden="1" x14ac:dyDescent="0.25">
      <c r="AY87" s="13"/>
      <c r="AZ87" s="283"/>
      <c r="BA87" s="283"/>
      <c r="BB87" s="283"/>
      <c r="BC87" s="283"/>
      <c r="BD87" s="283"/>
      <c r="BE87" s="283"/>
      <c r="BF87" s="283"/>
      <c r="BG87" s="283"/>
      <c r="BH87" s="283"/>
      <c r="BI87" s="283"/>
      <c r="BJ87" s="283"/>
    </row>
    <row r="88" spans="4:62" hidden="1" x14ac:dyDescent="0.25">
      <c r="AY88" s="13"/>
      <c r="AZ88" s="283"/>
      <c r="BA88" s="283"/>
      <c r="BB88" s="283"/>
      <c r="BC88" s="283"/>
      <c r="BD88" s="283"/>
      <c r="BE88" s="283"/>
      <c r="BF88" s="283"/>
      <c r="BG88" s="283"/>
      <c r="BH88" s="283"/>
      <c r="BI88" s="283"/>
      <c r="BJ88" s="283"/>
    </row>
    <row r="89" spans="4:62" hidden="1" x14ac:dyDescent="0.25">
      <c r="AY89" s="13"/>
      <c r="AZ89" s="283"/>
      <c r="BA89" s="283"/>
      <c r="BB89" s="283"/>
      <c r="BC89" s="283"/>
      <c r="BD89" s="283"/>
      <c r="BE89" s="283"/>
      <c r="BF89" s="283"/>
      <c r="BG89" s="283"/>
      <c r="BH89" s="283"/>
      <c r="BI89" s="283"/>
      <c r="BJ89" s="283"/>
    </row>
    <row r="90" spans="4:62" hidden="1" x14ac:dyDescent="0.25">
      <c r="AY90" s="13"/>
      <c r="AZ90" s="283"/>
      <c r="BA90" s="283"/>
      <c r="BB90" s="283"/>
      <c r="BC90" s="283"/>
      <c r="BD90" s="283"/>
      <c r="BE90" s="283"/>
      <c r="BF90" s="283"/>
      <c r="BG90" s="283"/>
      <c r="BH90" s="283"/>
      <c r="BI90" s="283"/>
      <c r="BJ90" s="283"/>
    </row>
    <row r="91" spans="4:62" hidden="1" x14ac:dyDescent="0.25">
      <c r="AY91" s="13"/>
      <c r="AZ91" s="283"/>
      <c r="BA91" s="283"/>
      <c r="BB91" s="283"/>
      <c r="BC91" s="283"/>
      <c r="BD91" s="283"/>
      <c r="BE91" s="283"/>
      <c r="BF91" s="283"/>
      <c r="BG91" s="283"/>
      <c r="BH91" s="283"/>
      <c r="BI91" s="283"/>
      <c r="BJ91" s="283"/>
    </row>
    <row r="92" spans="4:62" hidden="1" x14ac:dyDescent="0.25">
      <c r="AY92" s="13"/>
      <c r="AZ92" s="283"/>
      <c r="BA92" s="283"/>
      <c r="BB92" s="283"/>
      <c r="BC92" s="283"/>
      <c r="BD92" s="283"/>
      <c r="BE92" s="283"/>
      <c r="BF92" s="283"/>
      <c r="BG92" s="283"/>
      <c r="BH92" s="283"/>
      <c r="BI92" s="283"/>
      <c r="BJ92" s="283"/>
    </row>
    <row r="93" spans="4:62" hidden="1" x14ac:dyDescent="0.25">
      <c r="AY93" s="13"/>
      <c r="AZ93" s="283"/>
      <c r="BA93" s="283"/>
      <c r="BB93" s="283"/>
      <c r="BC93" s="283"/>
      <c r="BD93" s="283"/>
      <c r="BE93" s="283"/>
      <c r="BF93" s="283"/>
      <c r="BG93" s="283"/>
      <c r="BH93" s="283"/>
      <c r="BI93" s="283"/>
      <c r="BJ93" s="283"/>
    </row>
    <row r="94" spans="4:62" hidden="1" x14ac:dyDescent="0.25">
      <c r="AY94" s="13"/>
      <c r="AZ94" s="283"/>
      <c r="BA94" s="283"/>
      <c r="BB94" s="283"/>
      <c r="BC94" s="283"/>
      <c r="BD94" s="283"/>
      <c r="BE94" s="283"/>
      <c r="BF94" s="283"/>
      <c r="BG94" s="283"/>
      <c r="BH94" s="283"/>
      <c r="BI94" s="283"/>
      <c r="BJ94" s="283"/>
    </row>
    <row r="95" spans="4:62" hidden="1" x14ac:dyDescent="0.25">
      <c r="AY95" s="13"/>
      <c r="AZ95" s="283"/>
      <c r="BA95" s="283"/>
      <c r="BB95" s="283"/>
      <c r="BC95" s="283"/>
      <c r="BD95" s="283"/>
      <c r="BE95" s="283"/>
      <c r="BF95" s="283"/>
      <c r="BG95" s="283"/>
      <c r="BH95" s="283"/>
      <c r="BI95" s="283"/>
      <c r="BJ95" s="283"/>
    </row>
    <row r="96" spans="4:62" hidden="1" x14ac:dyDescent="0.25">
      <c r="AY96" s="13"/>
      <c r="AZ96" s="283"/>
      <c r="BA96" s="283"/>
      <c r="BB96" s="283"/>
      <c r="BC96" s="283"/>
      <c r="BD96" s="283"/>
      <c r="BE96" s="283"/>
      <c r="BF96" s="283"/>
      <c r="BG96" s="283"/>
      <c r="BH96" s="283"/>
      <c r="BI96" s="283"/>
      <c r="BJ96" s="283"/>
    </row>
    <row r="97" spans="51:62" hidden="1" x14ac:dyDescent="0.25">
      <c r="AY97" s="13"/>
      <c r="AZ97" s="283"/>
      <c r="BA97" s="283"/>
      <c r="BB97" s="283"/>
      <c r="BC97" s="283"/>
      <c r="BD97" s="283"/>
      <c r="BE97" s="283"/>
      <c r="BF97" s="283"/>
      <c r="BG97" s="283"/>
      <c r="BH97" s="283"/>
      <c r="BI97" s="283"/>
      <c r="BJ97" s="283"/>
    </row>
    <row r="98" spans="51:62" hidden="1" x14ac:dyDescent="0.25">
      <c r="AY98" s="13"/>
      <c r="AZ98" s="283"/>
      <c r="BA98" s="283"/>
      <c r="BB98" s="283"/>
      <c r="BC98" s="283"/>
      <c r="BD98" s="283"/>
      <c r="BE98" s="283"/>
      <c r="BF98" s="283"/>
      <c r="BG98" s="283"/>
      <c r="BH98" s="283"/>
      <c r="BI98" s="283"/>
      <c r="BJ98" s="283"/>
    </row>
    <row r="99" spans="51:62" hidden="1" x14ac:dyDescent="0.25">
      <c r="AY99" s="13"/>
      <c r="AZ99" s="283"/>
      <c r="BA99" s="283"/>
      <c r="BB99" s="283"/>
      <c r="BC99" s="283"/>
      <c r="BD99" s="283"/>
      <c r="BE99" s="283"/>
      <c r="BF99" s="283"/>
      <c r="BG99" s="283"/>
      <c r="BH99" s="283"/>
      <c r="BI99" s="283"/>
      <c r="BJ99" s="283"/>
    </row>
    <row r="100" spans="51:62" hidden="1" x14ac:dyDescent="0.25">
      <c r="AY100" s="13"/>
      <c r="AZ100" s="283"/>
      <c r="BA100" s="283"/>
      <c r="BB100" s="283"/>
      <c r="BC100" s="283"/>
      <c r="BD100" s="283"/>
      <c r="BE100" s="283"/>
      <c r="BF100" s="283"/>
      <c r="BG100" s="283"/>
      <c r="BH100" s="283"/>
      <c r="BI100" s="283"/>
      <c r="BJ100" s="283"/>
    </row>
    <row r="101" spans="51:62" hidden="1" x14ac:dyDescent="0.25">
      <c r="AY101" s="13"/>
      <c r="AZ101" s="283"/>
      <c r="BA101" s="283"/>
      <c r="BB101" s="283"/>
      <c r="BC101" s="283"/>
      <c r="BD101" s="283"/>
      <c r="BE101" s="283"/>
      <c r="BF101" s="283"/>
      <c r="BG101" s="283"/>
      <c r="BH101" s="283"/>
      <c r="BI101" s="283"/>
      <c r="BJ101" s="283"/>
    </row>
    <row r="102" spans="51:62" hidden="1" x14ac:dyDescent="0.25">
      <c r="AY102" s="13"/>
      <c r="AZ102" s="283"/>
      <c r="BA102" s="283"/>
      <c r="BB102" s="283"/>
      <c r="BC102" s="283"/>
      <c r="BD102" s="283"/>
      <c r="BE102" s="283"/>
      <c r="BF102" s="283"/>
      <c r="BG102" s="283"/>
      <c r="BH102" s="283"/>
      <c r="BI102" s="283"/>
      <c r="BJ102" s="283"/>
    </row>
    <row r="103" spans="51:62" hidden="1" x14ac:dyDescent="0.25">
      <c r="AY103" s="13"/>
      <c r="AZ103" s="283"/>
      <c r="BA103" s="283"/>
      <c r="BB103" s="283"/>
      <c r="BC103" s="283"/>
      <c r="BD103" s="283"/>
      <c r="BE103" s="283"/>
      <c r="BF103" s="283"/>
      <c r="BG103" s="283"/>
      <c r="BH103" s="283"/>
      <c r="BI103" s="283"/>
      <c r="BJ103" s="283"/>
    </row>
    <row r="104" spans="51:62" hidden="1" x14ac:dyDescent="0.25">
      <c r="AY104" s="13"/>
      <c r="AZ104" s="283"/>
      <c r="BA104" s="283"/>
      <c r="BB104" s="283"/>
      <c r="BC104" s="283"/>
      <c r="BD104" s="283"/>
      <c r="BE104" s="283"/>
      <c r="BF104" s="283"/>
      <c r="BG104" s="283"/>
      <c r="BH104" s="283"/>
      <c r="BI104" s="283"/>
      <c r="BJ104" s="283"/>
    </row>
    <row r="105" spans="51:62" hidden="1" x14ac:dyDescent="0.25">
      <c r="AY105" s="13"/>
      <c r="AZ105" s="283"/>
      <c r="BA105" s="283"/>
      <c r="BB105" s="283"/>
      <c r="BC105" s="283"/>
      <c r="BD105" s="283"/>
      <c r="BE105" s="283"/>
      <c r="BF105" s="283"/>
      <c r="BG105" s="283"/>
      <c r="BH105" s="283"/>
      <c r="BI105" s="283"/>
      <c r="BJ105" s="283"/>
    </row>
    <row r="106" spans="51:62" hidden="1" x14ac:dyDescent="0.25">
      <c r="AY106" s="13"/>
      <c r="AZ106" s="283"/>
      <c r="BA106" s="283"/>
      <c r="BB106" s="283"/>
      <c r="BC106" s="283"/>
      <c r="BD106" s="283"/>
      <c r="BE106" s="283"/>
      <c r="BF106" s="283"/>
      <c r="BG106" s="283"/>
      <c r="BH106" s="283"/>
      <c r="BI106" s="283"/>
      <c r="BJ106" s="283"/>
    </row>
    <row r="107" spans="51:62" hidden="1" x14ac:dyDescent="0.25">
      <c r="AY107" s="13"/>
      <c r="AZ107" s="283"/>
      <c r="BA107" s="283"/>
      <c r="BB107" s="283"/>
      <c r="BC107" s="283"/>
      <c r="BD107" s="283"/>
      <c r="BE107" s="283"/>
      <c r="BF107" s="283"/>
      <c r="BG107" s="283"/>
      <c r="BH107" s="283"/>
      <c r="BI107" s="283"/>
      <c r="BJ107" s="283"/>
    </row>
    <row r="108" spans="51:62" hidden="1" x14ac:dyDescent="0.25">
      <c r="AY108" s="13"/>
      <c r="AZ108" s="283"/>
      <c r="BA108" s="283"/>
      <c r="BB108" s="283"/>
      <c r="BC108" s="283"/>
      <c r="BD108" s="283"/>
      <c r="BE108" s="283"/>
      <c r="BF108" s="283"/>
      <c r="BG108" s="283"/>
      <c r="BH108" s="283"/>
      <c r="BI108" s="283"/>
      <c r="BJ108" s="283"/>
    </row>
    <row r="109" spans="51:62" hidden="1" x14ac:dyDescent="0.25">
      <c r="AY109" s="13"/>
      <c r="AZ109" s="283"/>
      <c r="BA109" s="283"/>
      <c r="BB109" s="283"/>
      <c r="BC109" s="283"/>
      <c r="BD109" s="283"/>
      <c r="BE109" s="283"/>
      <c r="BF109" s="283"/>
      <c r="BG109" s="283"/>
      <c r="BH109" s="283"/>
      <c r="BI109" s="283"/>
      <c r="BJ109" s="283"/>
    </row>
    <row r="110" spans="51:62" hidden="1" x14ac:dyDescent="0.25">
      <c r="AY110" s="13"/>
      <c r="AZ110" s="283"/>
      <c r="BA110" s="283"/>
      <c r="BB110" s="283"/>
      <c r="BC110" s="283"/>
      <c r="BD110" s="283"/>
      <c r="BE110" s="283"/>
      <c r="BF110" s="283"/>
      <c r="BG110" s="283"/>
      <c r="BH110" s="283"/>
      <c r="BI110" s="283"/>
      <c r="BJ110" s="283"/>
    </row>
    <row r="111" spans="51:62" hidden="1" x14ac:dyDescent="0.25">
      <c r="AY111" s="13"/>
      <c r="AZ111" s="283"/>
      <c r="BA111" s="283"/>
      <c r="BB111" s="283"/>
      <c r="BC111" s="283"/>
      <c r="BD111" s="283"/>
      <c r="BE111" s="283"/>
      <c r="BF111" s="283"/>
      <c r="BG111" s="283"/>
      <c r="BH111" s="283"/>
      <c r="BI111" s="283"/>
      <c r="BJ111" s="283"/>
    </row>
    <row r="112" spans="51:62" hidden="1" x14ac:dyDescent="0.25">
      <c r="AY112" s="13"/>
      <c r="AZ112" s="283"/>
      <c r="BA112" s="283"/>
      <c r="BB112" s="283"/>
      <c r="BC112" s="283"/>
      <c r="BD112" s="283"/>
      <c r="BE112" s="283"/>
      <c r="BF112" s="283"/>
      <c r="BG112" s="283"/>
      <c r="BH112" s="283"/>
      <c r="BI112" s="283"/>
      <c r="BJ112" s="283"/>
    </row>
    <row r="113" spans="51:62" hidden="1" x14ac:dyDescent="0.25">
      <c r="AY113" s="13"/>
      <c r="AZ113" s="283"/>
      <c r="BA113" s="283"/>
      <c r="BB113" s="283"/>
      <c r="BC113" s="283"/>
      <c r="BD113" s="283"/>
      <c r="BE113" s="283"/>
      <c r="BF113" s="283"/>
      <c r="BG113" s="283"/>
      <c r="BH113" s="283"/>
      <c r="BI113" s="283"/>
      <c r="BJ113" s="283"/>
    </row>
    <row r="114" spans="51:62" hidden="1" x14ac:dyDescent="0.25">
      <c r="AY114" s="13"/>
      <c r="AZ114" s="283"/>
      <c r="BA114" s="283"/>
      <c r="BB114" s="283"/>
      <c r="BC114" s="283"/>
      <c r="BD114" s="283"/>
      <c r="BE114" s="283"/>
      <c r="BF114" s="283"/>
      <c r="BG114" s="283"/>
      <c r="BH114" s="283"/>
      <c r="BI114" s="283"/>
      <c r="BJ114" s="283"/>
    </row>
    <row r="115" spans="51:62" hidden="1" x14ac:dyDescent="0.25">
      <c r="AY115" s="13"/>
      <c r="AZ115" s="283"/>
      <c r="BA115" s="283"/>
      <c r="BB115" s="283"/>
      <c r="BC115" s="283"/>
      <c r="BD115" s="283"/>
      <c r="BE115" s="283"/>
      <c r="BF115" s="283"/>
      <c r="BG115" s="283"/>
      <c r="BH115" s="283"/>
      <c r="BI115" s="283"/>
      <c r="BJ115" s="283"/>
    </row>
    <row r="116" spans="51:62" hidden="1" x14ac:dyDescent="0.25">
      <c r="AY116" s="13"/>
      <c r="AZ116" s="283"/>
      <c r="BA116" s="283"/>
      <c r="BB116" s="283"/>
      <c r="BC116" s="283"/>
      <c r="BD116" s="283"/>
      <c r="BE116" s="283"/>
      <c r="BF116" s="283"/>
      <c r="BG116" s="283"/>
      <c r="BH116" s="283"/>
      <c r="BI116" s="283"/>
      <c r="BJ116" s="283"/>
    </row>
    <row r="117" spans="51:62" hidden="1" x14ac:dyDescent="0.25">
      <c r="AY117" s="13"/>
      <c r="AZ117" s="283"/>
      <c r="BA117" s="283"/>
      <c r="BB117" s="283"/>
      <c r="BC117" s="283"/>
      <c r="BD117" s="283"/>
      <c r="BE117" s="283"/>
      <c r="BF117" s="283"/>
      <c r="BG117" s="283"/>
      <c r="BH117" s="283"/>
      <c r="BI117" s="283"/>
      <c r="BJ117" s="283"/>
    </row>
    <row r="118" spans="51:62" hidden="1" x14ac:dyDescent="0.25">
      <c r="AY118" s="13"/>
      <c r="AZ118" s="283"/>
      <c r="BA118" s="283"/>
      <c r="BB118" s="283"/>
      <c r="BC118" s="283"/>
      <c r="BD118" s="283"/>
      <c r="BE118" s="283"/>
      <c r="BF118" s="283"/>
      <c r="BG118" s="283"/>
      <c r="BH118" s="283"/>
      <c r="BI118" s="283"/>
      <c r="BJ118" s="283"/>
    </row>
    <row r="119" spans="51:62" hidden="1" x14ac:dyDescent="0.25">
      <c r="AY119" s="13"/>
      <c r="AZ119" s="283"/>
      <c r="BA119" s="283"/>
      <c r="BB119" s="283"/>
      <c r="BC119" s="283"/>
      <c r="BD119" s="283"/>
      <c r="BE119" s="283"/>
      <c r="BF119" s="283"/>
      <c r="BG119" s="283"/>
      <c r="BH119" s="283"/>
      <c r="BI119" s="283"/>
      <c r="BJ119" s="283"/>
    </row>
    <row r="120" spans="51:62" hidden="1" x14ac:dyDescent="0.25">
      <c r="AY120" s="13"/>
      <c r="AZ120" s="283"/>
      <c r="BA120" s="283"/>
      <c r="BB120" s="283"/>
      <c r="BC120" s="283"/>
      <c r="BD120" s="283"/>
      <c r="BE120" s="283"/>
      <c r="BF120" s="283"/>
      <c r="BG120" s="283"/>
      <c r="BH120" s="283"/>
      <c r="BI120" s="283"/>
      <c r="BJ120" s="283"/>
    </row>
    <row r="121" spans="51:62" hidden="1" x14ac:dyDescent="0.25">
      <c r="AY121" s="13"/>
      <c r="AZ121" s="283"/>
      <c r="BA121" s="283"/>
      <c r="BB121" s="283"/>
      <c r="BC121" s="283"/>
      <c r="BD121" s="283"/>
      <c r="BE121" s="283"/>
      <c r="BF121" s="283"/>
      <c r="BG121" s="283"/>
      <c r="BH121" s="283"/>
      <c r="BI121" s="283"/>
      <c r="BJ121" s="283"/>
    </row>
    <row r="122" spans="51:62" hidden="1" x14ac:dyDescent="0.25">
      <c r="AY122" s="13"/>
      <c r="AZ122" s="283"/>
      <c r="BA122" s="283"/>
      <c r="BB122" s="283"/>
      <c r="BC122" s="283"/>
      <c r="BD122" s="283"/>
      <c r="BE122" s="283"/>
      <c r="BF122" s="283"/>
      <c r="BG122" s="283"/>
      <c r="BH122" s="283"/>
      <c r="BI122" s="283"/>
      <c r="BJ122" s="283"/>
    </row>
    <row r="123" spans="51:62" hidden="1" x14ac:dyDescent="0.25">
      <c r="AY123" s="13"/>
      <c r="AZ123" s="283"/>
      <c r="BA123" s="283"/>
      <c r="BB123" s="283"/>
      <c r="BC123" s="283"/>
      <c r="BD123" s="283"/>
      <c r="BE123" s="283"/>
      <c r="BF123" s="283"/>
      <c r="BG123" s="283"/>
      <c r="BH123" s="283"/>
      <c r="BI123" s="283"/>
      <c r="BJ123" s="283"/>
    </row>
    <row r="124" spans="51:62" hidden="1" x14ac:dyDescent="0.25">
      <c r="AY124" s="13"/>
      <c r="AZ124" s="283"/>
      <c r="BA124" s="283"/>
      <c r="BB124" s="283"/>
      <c r="BC124" s="283"/>
      <c r="BD124" s="283"/>
      <c r="BE124" s="283"/>
      <c r="BF124" s="283"/>
      <c r="BG124" s="283"/>
      <c r="BH124" s="283"/>
      <c r="BI124" s="283"/>
      <c r="BJ124" s="283"/>
    </row>
    <row r="125" spans="51:62" hidden="1" x14ac:dyDescent="0.25">
      <c r="AY125" s="13"/>
      <c r="AZ125" s="283"/>
      <c r="BA125" s="283"/>
      <c r="BB125" s="283"/>
      <c r="BC125" s="283"/>
      <c r="BD125" s="283"/>
      <c r="BE125" s="283"/>
      <c r="BF125" s="283"/>
      <c r="BG125" s="283"/>
      <c r="BH125" s="283"/>
      <c r="BI125" s="283"/>
      <c r="BJ125" s="283"/>
    </row>
    <row r="126" spans="51:62" hidden="1" x14ac:dyDescent="0.25">
      <c r="AY126" s="13"/>
      <c r="AZ126" s="283"/>
      <c r="BA126" s="283"/>
      <c r="BB126" s="283"/>
      <c r="BC126" s="283"/>
      <c r="BD126" s="283"/>
      <c r="BE126" s="283"/>
      <c r="BF126" s="283"/>
      <c r="BG126" s="283"/>
      <c r="BH126" s="283"/>
      <c r="BI126" s="283"/>
      <c r="BJ126" s="283"/>
    </row>
    <row r="127" spans="51:62" hidden="1" x14ac:dyDescent="0.25">
      <c r="AY127" s="13"/>
      <c r="AZ127" s="283"/>
      <c r="BA127" s="283"/>
      <c r="BB127" s="283"/>
      <c r="BC127" s="283"/>
      <c r="BD127" s="283"/>
      <c r="BE127" s="283"/>
      <c r="BF127" s="283"/>
      <c r="BG127" s="283"/>
      <c r="BH127" s="283"/>
      <c r="BI127" s="283"/>
      <c r="BJ127" s="283"/>
    </row>
    <row r="128" spans="51:62" hidden="1" x14ac:dyDescent="0.25">
      <c r="AY128" s="13"/>
      <c r="AZ128" s="283"/>
      <c r="BA128" s="283"/>
      <c r="BB128" s="283"/>
      <c r="BC128" s="283"/>
      <c r="BD128" s="283"/>
      <c r="BE128" s="283"/>
      <c r="BF128" s="283"/>
      <c r="BG128" s="283"/>
      <c r="BH128" s="283"/>
      <c r="BI128" s="283"/>
      <c r="BJ128" s="283"/>
    </row>
    <row r="129" spans="51:62" hidden="1" x14ac:dyDescent="0.25">
      <c r="AY129" s="13"/>
      <c r="AZ129" s="283"/>
      <c r="BA129" s="283"/>
      <c r="BB129" s="283"/>
      <c r="BC129" s="283"/>
      <c r="BD129" s="283"/>
      <c r="BE129" s="283"/>
      <c r="BF129" s="283"/>
      <c r="BG129" s="283"/>
      <c r="BH129" s="283"/>
      <c r="BI129" s="283"/>
      <c r="BJ129" s="283"/>
    </row>
    <row r="130" spans="51:62" hidden="1" x14ac:dyDescent="0.25">
      <c r="AY130" s="13"/>
      <c r="AZ130" s="283"/>
      <c r="BA130" s="283"/>
      <c r="BB130" s="283"/>
      <c r="BC130" s="283"/>
      <c r="BD130" s="283"/>
      <c r="BE130" s="283"/>
      <c r="BF130" s="283"/>
      <c r="BG130" s="283"/>
      <c r="BH130" s="283"/>
      <c r="BI130" s="283"/>
      <c r="BJ130" s="283"/>
    </row>
    <row r="131" spans="51:62" hidden="1" x14ac:dyDescent="0.25">
      <c r="AY131" s="13"/>
      <c r="AZ131" s="283"/>
      <c r="BA131" s="283"/>
      <c r="BB131" s="283"/>
      <c r="BC131" s="283"/>
      <c r="BD131" s="283"/>
      <c r="BE131" s="283"/>
      <c r="BF131" s="283"/>
      <c r="BG131" s="283"/>
      <c r="BH131" s="283"/>
      <c r="BI131" s="283"/>
      <c r="BJ131" s="283"/>
    </row>
    <row r="132" spans="51:62" hidden="1" x14ac:dyDescent="0.25">
      <c r="AY132" s="13"/>
      <c r="AZ132" s="283"/>
      <c r="BA132" s="283"/>
      <c r="BB132" s="283"/>
      <c r="BC132" s="283"/>
      <c r="BD132" s="283"/>
      <c r="BE132" s="283"/>
      <c r="BF132" s="283"/>
      <c r="BG132" s="283"/>
      <c r="BH132" s="283"/>
      <c r="BI132" s="283"/>
      <c r="BJ132" s="283"/>
    </row>
    <row r="133" spans="51:62" hidden="1" x14ac:dyDescent="0.25">
      <c r="AY133" s="13"/>
      <c r="AZ133" s="283"/>
      <c r="BA133" s="283"/>
      <c r="BB133" s="283"/>
      <c r="BC133" s="283"/>
      <c r="BD133" s="283"/>
      <c r="BE133" s="283"/>
      <c r="BF133" s="283"/>
      <c r="BG133" s="283"/>
      <c r="BH133" s="283"/>
      <c r="BI133" s="283"/>
      <c r="BJ133" s="283"/>
    </row>
    <row r="134" spans="51:62" hidden="1" x14ac:dyDescent="0.25">
      <c r="AY134" s="13"/>
      <c r="AZ134" s="283"/>
      <c r="BA134" s="283"/>
      <c r="BB134" s="283"/>
      <c r="BC134" s="283"/>
      <c r="BD134" s="283"/>
      <c r="BE134" s="283"/>
      <c r="BF134" s="283"/>
      <c r="BG134" s="283"/>
      <c r="BH134" s="283"/>
      <c r="BI134" s="283"/>
      <c r="BJ134" s="283"/>
    </row>
    <row r="135" spans="51:62" hidden="1" x14ac:dyDescent="0.25">
      <c r="AY135" s="13"/>
      <c r="AZ135" s="283"/>
      <c r="BA135" s="283"/>
      <c r="BB135" s="283"/>
      <c r="BC135" s="283"/>
      <c r="BD135" s="283"/>
      <c r="BE135" s="283"/>
      <c r="BF135" s="283"/>
      <c r="BG135" s="283"/>
      <c r="BH135" s="283"/>
      <c r="BI135" s="283"/>
      <c r="BJ135" s="283"/>
    </row>
    <row r="136" spans="51:62" hidden="1" x14ac:dyDescent="0.25">
      <c r="AY136" s="13"/>
      <c r="AZ136" s="283"/>
      <c r="BA136" s="283"/>
      <c r="BB136" s="283"/>
      <c r="BC136" s="283"/>
      <c r="BD136" s="283"/>
      <c r="BE136" s="283"/>
      <c r="BF136" s="283"/>
      <c r="BG136" s="283"/>
      <c r="BH136" s="283"/>
      <c r="BI136" s="283"/>
      <c r="BJ136" s="283"/>
    </row>
    <row r="137" spans="51:62" hidden="1" x14ac:dyDescent="0.25">
      <c r="AY137" s="13"/>
      <c r="AZ137" s="283"/>
      <c r="BA137" s="283"/>
      <c r="BB137" s="283"/>
      <c r="BC137" s="283"/>
      <c r="BD137" s="283"/>
      <c r="BE137" s="283"/>
      <c r="BF137" s="283"/>
      <c r="BG137" s="283"/>
      <c r="BH137" s="283"/>
      <c r="BI137" s="283"/>
      <c r="BJ137" s="283"/>
    </row>
    <row r="138" spans="51:62" hidden="1" x14ac:dyDescent="0.25">
      <c r="AY138" s="13"/>
      <c r="AZ138" s="283"/>
      <c r="BA138" s="283"/>
      <c r="BB138" s="283"/>
      <c r="BC138" s="283"/>
      <c r="BD138" s="283"/>
      <c r="BE138" s="283"/>
      <c r="BF138" s="283"/>
      <c r="BG138" s="283"/>
      <c r="BH138" s="283"/>
      <c r="BI138" s="283"/>
      <c r="BJ138" s="283"/>
    </row>
    <row r="139" spans="51:62" hidden="1" x14ac:dyDescent="0.25">
      <c r="AY139" s="13"/>
      <c r="AZ139" s="283"/>
      <c r="BA139" s="283"/>
      <c r="BB139" s="283"/>
      <c r="BC139" s="283"/>
      <c r="BD139" s="283"/>
      <c r="BE139" s="283"/>
      <c r="BF139" s="283"/>
      <c r="BG139" s="283"/>
      <c r="BH139" s="283"/>
      <c r="BI139" s="283"/>
      <c r="BJ139" s="283"/>
    </row>
    <row r="140" spans="51:62" hidden="1" x14ac:dyDescent="0.25">
      <c r="AY140" s="13"/>
      <c r="AZ140" s="283"/>
      <c r="BA140" s="283"/>
      <c r="BB140" s="283"/>
      <c r="BC140" s="283"/>
      <c r="BD140" s="283"/>
      <c r="BE140" s="283"/>
      <c r="BF140" s="283"/>
      <c r="BG140" s="283"/>
      <c r="BH140" s="283"/>
      <c r="BI140" s="283"/>
      <c r="BJ140" s="283"/>
    </row>
    <row r="141" spans="51:62" hidden="1" x14ac:dyDescent="0.25">
      <c r="AY141" s="13"/>
      <c r="AZ141" s="283"/>
      <c r="BA141" s="283"/>
      <c r="BB141" s="283"/>
      <c r="BC141" s="283"/>
      <c r="BD141" s="283"/>
      <c r="BE141" s="283"/>
      <c r="BF141" s="283"/>
      <c r="BG141" s="283"/>
      <c r="BH141" s="283"/>
      <c r="BI141" s="283"/>
      <c r="BJ141" s="283"/>
    </row>
    <row r="142" spans="51:62" hidden="1" x14ac:dyDescent="0.25">
      <c r="AY142" s="13"/>
      <c r="AZ142" s="283"/>
      <c r="BA142" s="283"/>
      <c r="BB142" s="283"/>
      <c r="BC142" s="283"/>
      <c r="BD142" s="283"/>
      <c r="BE142" s="283"/>
      <c r="BF142" s="283"/>
      <c r="BG142" s="283"/>
      <c r="BH142" s="283"/>
      <c r="BI142" s="283"/>
      <c r="BJ142" s="283"/>
    </row>
    <row r="143" spans="51:62" hidden="1" x14ac:dyDescent="0.25">
      <c r="AY143" s="13"/>
      <c r="AZ143" s="283"/>
      <c r="BA143" s="283"/>
      <c r="BB143" s="283"/>
      <c r="BC143" s="283"/>
      <c r="BD143" s="283"/>
      <c r="BE143" s="283"/>
      <c r="BF143" s="283"/>
      <c r="BG143" s="283"/>
      <c r="BH143" s="283"/>
      <c r="BI143" s="283"/>
      <c r="BJ143" s="283"/>
    </row>
    <row r="144" spans="51:62" hidden="1" x14ac:dyDescent="0.25">
      <c r="AY144" s="13"/>
      <c r="AZ144" s="283"/>
      <c r="BA144" s="283"/>
      <c r="BB144" s="283"/>
      <c r="BC144" s="283"/>
      <c r="BD144" s="283"/>
      <c r="BE144" s="283"/>
      <c r="BF144" s="283"/>
      <c r="BG144" s="283"/>
      <c r="BH144" s="283"/>
      <c r="BI144" s="283"/>
      <c r="BJ144" s="283"/>
    </row>
    <row r="145" spans="51:62" hidden="1" x14ac:dyDescent="0.25">
      <c r="AY145" s="13"/>
      <c r="AZ145" s="283"/>
      <c r="BA145" s="283"/>
      <c r="BB145" s="283"/>
      <c r="BC145" s="283"/>
      <c r="BD145" s="283"/>
      <c r="BE145" s="283"/>
      <c r="BF145" s="283"/>
      <c r="BG145" s="283"/>
      <c r="BH145" s="283"/>
      <c r="BI145" s="283"/>
      <c r="BJ145" s="283"/>
    </row>
    <row r="146" spans="51:62" hidden="1" x14ac:dyDescent="0.25">
      <c r="AY146" s="13"/>
      <c r="AZ146" s="283"/>
      <c r="BA146" s="283"/>
      <c r="BB146" s="283"/>
      <c r="BC146" s="283"/>
      <c r="BD146" s="283"/>
      <c r="BE146" s="283"/>
      <c r="BF146" s="283"/>
      <c r="BG146" s="283"/>
      <c r="BH146" s="283"/>
      <c r="BI146" s="283"/>
      <c r="BJ146" s="283"/>
    </row>
    <row r="147" spans="51:62" hidden="1" x14ac:dyDescent="0.25">
      <c r="AY147" s="13"/>
      <c r="AZ147" s="283"/>
      <c r="BA147" s="283"/>
      <c r="BB147" s="283"/>
      <c r="BC147" s="283"/>
      <c r="BD147" s="283"/>
      <c r="BE147" s="283"/>
      <c r="BF147" s="283"/>
      <c r="BG147" s="283"/>
      <c r="BH147" s="283"/>
      <c r="BI147" s="283"/>
      <c r="BJ147" s="283"/>
    </row>
    <row r="148" spans="51:62" hidden="1" x14ac:dyDescent="0.25">
      <c r="AY148" s="13"/>
      <c r="AZ148" s="283"/>
      <c r="BA148" s="283"/>
      <c r="BB148" s="283"/>
      <c r="BC148" s="283"/>
      <c r="BD148" s="283"/>
      <c r="BE148" s="283"/>
      <c r="BF148" s="283"/>
      <c r="BG148" s="283"/>
      <c r="BH148" s="283"/>
      <c r="BI148" s="283"/>
      <c r="BJ148" s="283"/>
    </row>
    <row r="149" spans="51:62" hidden="1" x14ac:dyDescent="0.25">
      <c r="AY149" s="13"/>
      <c r="AZ149" s="283"/>
      <c r="BA149" s="283"/>
      <c r="BB149" s="283"/>
      <c r="BC149" s="283"/>
      <c r="BD149" s="283"/>
      <c r="BE149" s="283"/>
      <c r="BF149" s="283"/>
      <c r="BG149" s="283"/>
      <c r="BH149" s="283"/>
      <c r="BI149" s="283"/>
      <c r="BJ149" s="283"/>
    </row>
    <row r="150" spans="51:62" hidden="1" x14ac:dyDescent="0.25">
      <c r="AY150" s="13"/>
      <c r="AZ150" s="283"/>
      <c r="BA150" s="283"/>
      <c r="BB150" s="283"/>
      <c r="BC150" s="283"/>
      <c r="BD150" s="283"/>
      <c r="BE150" s="283"/>
      <c r="BF150" s="283"/>
      <c r="BG150" s="283"/>
      <c r="BH150" s="283"/>
      <c r="BI150" s="283"/>
      <c r="BJ150" s="283"/>
    </row>
    <row r="151" spans="51:62" hidden="1" x14ac:dyDescent="0.25">
      <c r="AY151" s="13"/>
      <c r="AZ151" s="283"/>
      <c r="BA151" s="283"/>
      <c r="BB151" s="283"/>
      <c r="BC151" s="283"/>
      <c r="BD151" s="283"/>
      <c r="BE151" s="283"/>
      <c r="BF151" s="283"/>
      <c r="BG151" s="283"/>
      <c r="BH151" s="283"/>
      <c r="BI151" s="283"/>
      <c r="BJ151" s="283"/>
    </row>
    <row r="152" spans="51:62" hidden="1" x14ac:dyDescent="0.25">
      <c r="AY152" s="13"/>
      <c r="AZ152" s="283"/>
      <c r="BA152" s="283"/>
      <c r="BB152" s="283"/>
      <c r="BC152" s="283"/>
      <c r="BD152" s="283"/>
      <c r="BE152" s="283"/>
      <c r="BF152" s="283"/>
      <c r="BG152" s="283"/>
      <c r="BH152" s="283"/>
      <c r="BI152" s="283"/>
      <c r="BJ152" s="283"/>
    </row>
    <row r="153" spans="51:62" hidden="1" x14ac:dyDescent="0.25">
      <c r="AY153" s="13"/>
      <c r="AZ153" s="283"/>
      <c r="BA153" s="283"/>
      <c r="BB153" s="283"/>
      <c r="BC153" s="283"/>
      <c r="BD153" s="283"/>
      <c r="BE153" s="283"/>
      <c r="BF153" s="283"/>
      <c r="BG153" s="283"/>
      <c r="BH153" s="283"/>
      <c r="BI153" s="283"/>
      <c r="BJ153" s="283"/>
    </row>
    <row r="154" spans="51:62" hidden="1" x14ac:dyDescent="0.25">
      <c r="AY154" s="13"/>
      <c r="AZ154" s="283"/>
      <c r="BA154" s="283"/>
      <c r="BB154" s="283"/>
      <c r="BC154" s="283"/>
      <c r="BD154" s="283"/>
      <c r="BE154" s="283"/>
      <c r="BF154" s="283"/>
      <c r="BG154" s="283"/>
      <c r="BH154" s="283"/>
      <c r="BI154" s="283"/>
      <c r="BJ154" s="283"/>
    </row>
    <row r="155" spans="51:62" hidden="1" x14ac:dyDescent="0.25">
      <c r="AY155" s="13"/>
      <c r="AZ155" s="283"/>
      <c r="BA155" s="283"/>
      <c r="BB155" s="283"/>
      <c r="BC155" s="283"/>
      <c r="BD155" s="283"/>
      <c r="BE155" s="283"/>
      <c r="BF155" s="283"/>
      <c r="BG155" s="283"/>
      <c r="BH155" s="283"/>
      <c r="BI155" s="283"/>
      <c r="BJ155" s="283"/>
    </row>
    <row r="156" spans="51:62" hidden="1" x14ac:dyDescent="0.25">
      <c r="AY156" s="13"/>
      <c r="AZ156" s="283"/>
      <c r="BA156" s="283"/>
      <c r="BB156" s="283"/>
      <c r="BC156" s="283"/>
      <c r="BD156" s="283"/>
      <c r="BE156" s="283"/>
      <c r="BF156" s="283"/>
      <c r="BG156" s="283"/>
      <c r="BH156" s="283"/>
      <c r="BI156" s="283"/>
      <c r="BJ156" s="283"/>
    </row>
    <row r="157" spans="51:62" hidden="1" x14ac:dyDescent="0.25">
      <c r="AY157" s="13"/>
      <c r="AZ157" s="283"/>
      <c r="BA157" s="283"/>
      <c r="BB157" s="283"/>
      <c r="BC157" s="283"/>
      <c r="BD157" s="283"/>
      <c r="BE157" s="283"/>
      <c r="BF157" s="283"/>
      <c r="BG157" s="283"/>
      <c r="BH157" s="283"/>
      <c r="BI157" s="283"/>
      <c r="BJ157" s="283"/>
    </row>
    <row r="158" spans="51:62" hidden="1" x14ac:dyDescent="0.25">
      <c r="AY158" s="13"/>
      <c r="AZ158" s="283"/>
      <c r="BA158" s="283"/>
      <c r="BB158" s="283"/>
      <c r="BC158" s="283"/>
      <c r="BD158" s="283"/>
      <c r="BE158" s="283"/>
      <c r="BF158" s="283"/>
      <c r="BG158" s="283"/>
      <c r="BH158" s="283"/>
      <c r="BI158" s="283"/>
      <c r="BJ158" s="283"/>
    </row>
    <row r="159" spans="51:62" hidden="1" x14ac:dyDescent="0.25">
      <c r="AY159" s="13"/>
      <c r="AZ159" s="283"/>
      <c r="BA159" s="283"/>
      <c r="BB159" s="283"/>
      <c r="BC159" s="283"/>
      <c r="BD159" s="283"/>
      <c r="BE159" s="283"/>
      <c r="BF159" s="283"/>
      <c r="BG159" s="283"/>
      <c r="BH159" s="283"/>
      <c r="BI159" s="283"/>
      <c r="BJ159" s="283"/>
    </row>
    <row r="160" spans="51:62" hidden="1" x14ac:dyDescent="0.25">
      <c r="AY160" s="13"/>
      <c r="AZ160" s="283"/>
      <c r="BA160" s="283"/>
      <c r="BB160" s="283"/>
      <c r="BC160" s="283"/>
      <c r="BD160" s="283"/>
      <c r="BE160" s="283"/>
      <c r="BF160" s="283"/>
      <c r="BG160" s="283"/>
      <c r="BH160" s="283"/>
      <c r="BI160" s="283"/>
      <c r="BJ160" s="283"/>
    </row>
    <row r="161" spans="51:62" hidden="1" x14ac:dyDescent="0.25">
      <c r="AY161" s="13"/>
      <c r="AZ161" s="283"/>
      <c r="BA161" s="283"/>
      <c r="BB161" s="283"/>
      <c r="BC161" s="283"/>
      <c r="BD161" s="283"/>
      <c r="BE161" s="283"/>
      <c r="BF161" s="283"/>
      <c r="BG161" s="283"/>
      <c r="BH161" s="283"/>
      <c r="BI161" s="283"/>
      <c r="BJ161" s="283"/>
    </row>
    <row r="162" spans="51:62" hidden="1" x14ac:dyDescent="0.25">
      <c r="AY162" s="13"/>
      <c r="AZ162" s="283"/>
      <c r="BA162" s="283"/>
      <c r="BB162" s="283"/>
      <c r="BC162" s="283"/>
      <c r="BD162" s="283"/>
      <c r="BE162" s="283"/>
      <c r="BF162" s="283"/>
      <c r="BG162" s="283"/>
      <c r="BH162" s="283"/>
      <c r="BI162" s="283"/>
      <c r="BJ162" s="283"/>
    </row>
    <row r="163" spans="51:62" hidden="1" x14ac:dyDescent="0.25">
      <c r="AY163" s="13"/>
      <c r="AZ163" s="283"/>
      <c r="BA163" s="283"/>
      <c r="BB163" s="283"/>
      <c r="BC163" s="283"/>
      <c r="BD163" s="283"/>
      <c r="BE163" s="283"/>
      <c r="BF163" s="283"/>
      <c r="BG163" s="283"/>
      <c r="BH163" s="283"/>
      <c r="BI163" s="283"/>
      <c r="BJ163" s="283"/>
    </row>
    <row r="164" spans="51:62" hidden="1" x14ac:dyDescent="0.25">
      <c r="AY164" s="13"/>
      <c r="AZ164" s="283"/>
      <c r="BA164" s="283"/>
      <c r="BB164" s="283"/>
      <c r="BC164" s="283"/>
      <c r="BD164" s="283"/>
      <c r="BE164" s="283"/>
      <c r="BF164" s="283"/>
      <c r="BG164" s="283"/>
      <c r="BH164" s="283"/>
      <c r="BI164" s="283"/>
      <c r="BJ164" s="283"/>
    </row>
    <row r="165" spans="51:62" hidden="1" x14ac:dyDescent="0.25">
      <c r="AY165" s="13"/>
      <c r="AZ165" s="283"/>
      <c r="BA165" s="283"/>
      <c r="BB165" s="283"/>
      <c r="BC165" s="283"/>
      <c r="BD165" s="283"/>
      <c r="BE165" s="283"/>
      <c r="BF165" s="283"/>
      <c r="BG165" s="283"/>
      <c r="BH165" s="283"/>
      <c r="BI165" s="283"/>
      <c r="BJ165" s="283"/>
    </row>
    <row r="166" spans="51:62" hidden="1" x14ac:dyDescent="0.25">
      <c r="AY166" s="13"/>
      <c r="AZ166" s="283"/>
      <c r="BA166" s="283"/>
      <c r="BB166" s="283"/>
      <c r="BC166" s="283"/>
      <c r="BD166" s="283"/>
      <c r="BE166" s="283"/>
      <c r="BF166" s="283"/>
      <c r="BG166" s="283"/>
      <c r="BH166" s="283"/>
      <c r="BI166" s="283"/>
      <c r="BJ166" s="283"/>
    </row>
    <row r="167" spans="51:62" hidden="1" x14ac:dyDescent="0.25">
      <c r="AY167" s="13"/>
      <c r="AZ167" s="283"/>
      <c r="BA167" s="283"/>
      <c r="BB167" s="283"/>
      <c r="BC167" s="283"/>
      <c r="BD167" s="283"/>
      <c r="BE167" s="283"/>
      <c r="BF167" s="283"/>
      <c r="BG167" s="283"/>
      <c r="BH167" s="283"/>
      <c r="BI167" s="283"/>
      <c r="BJ167" s="283"/>
    </row>
    <row r="168" spans="51:62" hidden="1" x14ac:dyDescent="0.25">
      <c r="AY168" s="13"/>
      <c r="AZ168" s="283"/>
      <c r="BA168" s="283"/>
      <c r="BB168" s="283"/>
      <c r="BC168" s="283"/>
      <c r="BD168" s="283"/>
      <c r="BE168" s="283"/>
      <c r="BF168" s="283"/>
      <c r="BG168" s="283"/>
      <c r="BH168" s="283"/>
      <c r="BI168" s="283"/>
      <c r="BJ168" s="283"/>
    </row>
    <row r="169" spans="51:62" hidden="1" x14ac:dyDescent="0.25">
      <c r="AY169" s="13"/>
      <c r="AZ169" s="283"/>
      <c r="BA169" s="283"/>
      <c r="BB169" s="283"/>
      <c r="BC169" s="283"/>
      <c r="BD169" s="283"/>
      <c r="BE169" s="283"/>
      <c r="BF169" s="283"/>
      <c r="BG169" s="283"/>
      <c r="BH169" s="283"/>
      <c r="BI169" s="283"/>
      <c r="BJ169" s="283"/>
    </row>
    <row r="170" spans="51:62" hidden="1" x14ac:dyDescent="0.25">
      <c r="AY170" s="13"/>
      <c r="AZ170" s="283"/>
      <c r="BA170" s="283"/>
      <c r="BB170" s="283"/>
      <c r="BC170" s="283"/>
      <c r="BD170" s="283"/>
      <c r="BE170" s="283"/>
      <c r="BF170" s="283"/>
      <c r="BG170" s="283"/>
      <c r="BH170" s="283"/>
      <c r="BI170" s="283"/>
      <c r="BJ170" s="283"/>
    </row>
    <row r="171" spans="51:62" hidden="1" x14ac:dyDescent="0.25">
      <c r="AY171" s="13"/>
      <c r="AZ171" s="283"/>
      <c r="BA171" s="283"/>
      <c r="BB171" s="283"/>
      <c r="BC171" s="283"/>
      <c r="BD171" s="283"/>
      <c r="BE171" s="283"/>
      <c r="BF171" s="283"/>
      <c r="BG171" s="283"/>
      <c r="BH171" s="283"/>
      <c r="BI171" s="283"/>
      <c r="BJ171" s="283"/>
    </row>
    <row r="172" spans="51:62" hidden="1" x14ac:dyDescent="0.25">
      <c r="AY172" s="13"/>
      <c r="AZ172" s="283"/>
      <c r="BA172" s="283"/>
      <c r="BB172" s="283"/>
      <c r="BC172" s="283"/>
      <c r="BD172" s="283"/>
      <c r="BE172" s="283"/>
      <c r="BF172" s="283"/>
      <c r="BG172" s="283"/>
      <c r="BH172" s="283"/>
      <c r="BI172" s="283"/>
      <c r="BJ172" s="283"/>
    </row>
    <row r="173" spans="51:62" hidden="1" x14ac:dyDescent="0.25">
      <c r="AY173" s="13"/>
      <c r="AZ173" s="283"/>
      <c r="BA173" s="283"/>
      <c r="BB173" s="283"/>
      <c r="BC173" s="283"/>
      <c r="BD173" s="283"/>
      <c r="BE173" s="283"/>
      <c r="BF173" s="283"/>
      <c r="BG173" s="283"/>
      <c r="BH173" s="283"/>
      <c r="BI173" s="283"/>
      <c r="BJ173" s="283"/>
    </row>
    <row r="174" spans="51:62" hidden="1" x14ac:dyDescent="0.25">
      <c r="AY174" s="13"/>
      <c r="AZ174" s="283"/>
      <c r="BA174" s="283"/>
      <c r="BB174" s="283"/>
      <c r="BC174" s="283"/>
      <c r="BD174" s="283"/>
      <c r="BE174" s="283"/>
      <c r="BF174" s="283"/>
      <c r="BG174" s="283"/>
      <c r="BH174" s="283"/>
      <c r="BI174" s="283"/>
      <c r="BJ174" s="283"/>
    </row>
    <row r="175" spans="51:62" hidden="1" x14ac:dyDescent="0.25">
      <c r="AY175" s="13"/>
      <c r="AZ175" s="283"/>
      <c r="BA175" s="283"/>
      <c r="BB175" s="283"/>
      <c r="BC175" s="283"/>
      <c r="BD175" s="283"/>
      <c r="BE175" s="283"/>
      <c r="BF175" s="283"/>
      <c r="BG175" s="283"/>
      <c r="BH175" s="283"/>
      <c r="BI175" s="283"/>
      <c r="BJ175" s="283"/>
    </row>
    <row r="176" spans="51:62" hidden="1" x14ac:dyDescent="0.25">
      <c r="AY176" s="13"/>
      <c r="AZ176" s="283"/>
      <c r="BA176" s="283"/>
      <c r="BB176" s="283"/>
      <c r="BC176" s="283"/>
      <c r="BD176" s="283"/>
      <c r="BE176" s="283"/>
      <c r="BF176" s="283"/>
      <c r="BG176" s="283"/>
      <c r="BH176" s="283"/>
      <c r="BI176" s="283"/>
      <c r="BJ176" s="283"/>
    </row>
    <row r="177" spans="51:62" hidden="1" x14ac:dyDescent="0.25">
      <c r="AY177" s="13"/>
      <c r="AZ177" s="283"/>
      <c r="BA177" s="283"/>
      <c r="BB177" s="283"/>
      <c r="BC177" s="283"/>
      <c r="BD177" s="283"/>
      <c r="BE177" s="283"/>
      <c r="BF177" s="283"/>
      <c r="BG177" s="283"/>
      <c r="BH177" s="283"/>
      <c r="BI177" s="283"/>
      <c r="BJ177" s="283"/>
    </row>
    <row r="178" spans="51:62" hidden="1" x14ac:dyDescent="0.25">
      <c r="AY178" s="13"/>
      <c r="AZ178" s="283"/>
      <c r="BA178" s="283"/>
      <c r="BB178" s="283"/>
      <c r="BC178" s="283"/>
      <c r="BD178" s="283"/>
      <c r="BE178" s="283"/>
      <c r="BF178" s="283"/>
      <c r="BG178" s="283"/>
      <c r="BH178" s="283"/>
      <c r="BI178" s="283"/>
      <c r="BJ178" s="283"/>
    </row>
    <row r="179" spans="51:62" hidden="1" x14ac:dyDescent="0.25">
      <c r="AY179" s="13"/>
      <c r="AZ179" s="283"/>
      <c r="BA179" s="283"/>
      <c r="BB179" s="283"/>
      <c r="BC179" s="283"/>
      <c r="BD179" s="283"/>
      <c r="BE179" s="283"/>
      <c r="BF179" s="283"/>
      <c r="BG179" s="283"/>
      <c r="BH179" s="283"/>
      <c r="BI179" s="283"/>
      <c r="BJ179" s="283"/>
    </row>
    <row r="180" spans="51:62" hidden="1" x14ac:dyDescent="0.25">
      <c r="AY180" s="13"/>
      <c r="AZ180" s="283"/>
      <c r="BA180" s="283"/>
      <c r="BB180" s="283"/>
      <c r="BC180" s="283"/>
      <c r="BD180" s="283"/>
      <c r="BE180" s="283"/>
      <c r="BF180" s="283"/>
      <c r="BG180" s="283"/>
      <c r="BH180" s="283"/>
      <c r="BI180" s="283"/>
      <c r="BJ180" s="283"/>
    </row>
    <row r="181" spans="51:62" hidden="1" x14ac:dyDescent="0.25">
      <c r="AY181" s="13"/>
      <c r="AZ181" s="283"/>
      <c r="BA181" s="283"/>
      <c r="BB181" s="283"/>
      <c r="BC181" s="283"/>
      <c r="BD181" s="283"/>
      <c r="BE181" s="283"/>
      <c r="BF181" s="283"/>
      <c r="BG181" s="283"/>
      <c r="BH181" s="283"/>
      <c r="BI181" s="283"/>
      <c r="BJ181" s="283"/>
    </row>
    <row r="182" spans="51:62" hidden="1" x14ac:dyDescent="0.25">
      <c r="AY182" s="13"/>
      <c r="AZ182" s="283"/>
      <c r="BA182" s="283"/>
      <c r="BB182" s="283"/>
      <c r="BC182" s="283"/>
      <c r="BD182" s="283"/>
      <c r="BE182" s="283"/>
      <c r="BF182" s="283"/>
      <c r="BG182" s="283"/>
      <c r="BH182" s="283"/>
      <c r="BI182" s="283"/>
      <c r="BJ182" s="283"/>
    </row>
  </sheetData>
  <sheetProtection password="C8C3" sheet="1" objects="1" scenarios="1" selectLockedCells="1"/>
  <mergeCells count="106">
    <mergeCell ref="D34:O34"/>
    <mergeCell ref="E17:O17"/>
    <mergeCell ref="E23:O23"/>
    <mergeCell ref="E24:O24"/>
    <mergeCell ref="E25:O25"/>
    <mergeCell ref="E30:O30"/>
    <mergeCell ref="E31:O31"/>
    <mergeCell ref="E32:O32"/>
    <mergeCell ref="E19:O19"/>
    <mergeCell ref="E20:O20"/>
    <mergeCell ref="E22:O22"/>
    <mergeCell ref="E27:O27"/>
    <mergeCell ref="E28:O28"/>
    <mergeCell ref="E16:O16"/>
    <mergeCell ref="E9:O9"/>
    <mergeCell ref="E10:O10"/>
    <mergeCell ref="E14:O14"/>
    <mergeCell ref="Z1:Z3"/>
    <mergeCell ref="B1:O1"/>
    <mergeCell ref="P1:P3"/>
    <mergeCell ref="Q1:Q3"/>
    <mergeCell ref="R1:R3"/>
    <mergeCell ref="S1:S3"/>
    <mergeCell ref="T1:T3"/>
    <mergeCell ref="D2:E2"/>
    <mergeCell ref="F2:L2"/>
    <mergeCell ref="U1:U3"/>
    <mergeCell ref="V1:V3"/>
    <mergeCell ref="W1:W3"/>
    <mergeCell ref="X1:X3"/>
    <mergeCell ref="Y1:Y3"/>
    <mergeCell ref="H3:I3"/>
    <mergeCell ref="K3:L3"/>
    <mergeCell ref="M3:N3"/>
    <mergeCell ref="A4:C33"/>
    <mergeCell ref="D4:O4"/>
    <mergeCell ref="E5:O5"/>
    <mergeCell ref="AZ2:AZ4"/>
    <mergeCell ref="BA2:BA4"/>
    <mergeCell ref="AM1:AM3"/>
    <mergeCell ref="AN1:AN3"/>
    <mergeCell ref="AO1:AO3"/>
    <mergeCell ref="AP1:AP3"/>
    <mergeCell ref="AQ1:AQ3"/>
    <mergeCell ref="AR1:AR3"/>
    <mergeCell ref="BB2:BB4"/>
    <mergeCell ref="AX1:BB1"/>
    <mergeCell ref="AX2:AX4"/>
    <mergeCell ref="AY2:AY4"/>
    <mergeCell ref="E12:O12"/>
    <mergeCell ref="AS1:AS3"/>
    <mergeCell ref="AT1:AT3"/>
    <mergeCell ref="AU1:AU3"/>
    <mergeCell ref="AV1:AV3"/>
    <mergeCell ref="AW1:AW3"/>
    <mergeCell ref="AL1:AL3"/>
    <mergeCell ref="AA1:AA3"/>
    <mergeCell ref="AB1:AB3"/>
    <mergeCell ref="AC1:AC3"/>
    <mergeCell ref="AD1:AD3"/>
    <mergeCell ref="AE1:AE3"/>
    <mergeCell ref="AF1:AF3"/>
    <mergeCell ref="AG1:AG3"/>
    <mergeCell ref="AH1:AH3"/>
    <mergeCell ref="AI1:AI3"/>
    <mergeCell ref="AJ1:AJ3"/>
    <mergeCell ref="AK1:AK3"/>
    <mergeCell ref="E7:O7"/>
    <mergeCell ref="E8:O8"/>
    <mergeCell ref="D3:E3"/>
    <mergeCell ref="E13:O13"/>
    <mergeCell ref="A35:A51"/>
    <mergeCell ref="B35:C51"/>
    <mergeCell ref="D54:O54"/>
    <mergeCell ref="C55:C72"/>
    <mergeCell ref="E58:O58"/>
    <mergeCell ref="D72:O72"/>
    <mergeCell ref="E36:O36"/>
    <mergeCell ref="E38:O38"/>
    <mergeCell ref="E39:O39"/>
    <mergeCell ref="E41:O41"/>
    <mergeCell ref="E43:O43"/>
    <mergeCell ref="E45:O45"/>
    <mergeCell ref="E47:O47"/>
    <mergeCell ref="E52:O52"/>
    <mergeCell ref="E56:O56"/>
    <mergeCell ref="E60:O60"/>
    <mergeCell ref="E62:O62"/>
    <mergeCell ref="E64:O64"/>
    <mergeCell ref="E66:O66"/>
    <mergeCell ref="E68:O68"/>
    <mergeCell ref="E70:O70"/>
    <mergeCell ref="E51:O51"/>
    <mergeCell ref="E49:O49"/>
    <mergeCell ref="D81:K81"/>
    <mergeCell ref="N81:O81"/>
    <mergeCell ref="N82:O82"/>
    <mergeCell ref="P74:AW74"/>
    <mergeCell ref="L75:O75"/>
    <mergeCell ref="L76:O76"/>
    <mergeCell ref="L77:O77"/>
    <mergeCell ref="D80:K80"/>
    <mergeCell ref="N80:O80"/>
    <mergeCell ref="L78:O78"/>
    <mergeCell ref="L79:O79"/>
    <mergeCell ref="L74:O74"/>
  </mergeCells>
  <conditionalFormatting sqref="AX33:BB33">
    <cfRule type="cellIs" dxfId="3428" priority="675" operator="equal">
      <formula>"A"</formula>
    </cfRule>
    <cfRule type="cellIs" dxfId="3427" priority="676" operator="equal">
      <formula>"E"</formula>
    </cfRule>
  </conditionalFormatting>
  <conditionalFormatting sqref="AX33:BB33">
    <cfRule type="colorScale" priority="674">
      <colorScale>
        <cfvo type="min"/>
        <cfvo type="max"/>
        <color rgb="FFFF7128"/>
        <color rgb="FFFFEF9C"/>
      </colorScale>
    </cfRule>
  </conditionalFormatting>
  <conditionalFormatting sqref="AX35:BB35">
    <cfRule type="cellIs" dxfId="3426" priority="672" operator="equal">
      <formula>"A"</formula>
    </cfRule>
    <cfRule type="cellIs" dxfId="3425" priority="673" operator="equal">
      <formula>"E"</formula>
    </cfRule>
  </conditionalFormatting>
  <conditionalFormatting sqref="AX35:BB35">
    <cfRule type="colorScale" priority="671">
      <colorScale>
        <cfvo type="min"/>
        <cfvo type="max"/>
        <color rgb="FFFF7128"/>
        <color rgb="FFFFEF9C"/>
      </colorScale>
    </cfRule>
  </conditionalFormatting>
  <conditionalFormatting sqref="AX37:BB37">
    <cfRule type="cellIs" dxfId="3424" priority="669" operator="equal">
      <formula>"A"</formula>
    </cfRule>
    <cfRule type="cellIs" dxfId="3423" priority="670" operator="equal">
      <formula>"E"</formula>
    </cfRule>
  </conditionalFormatting>
  <conditionalFormatting sqref="AX37:BB37">
    <cfRule type="colorScale" priority="668">
      <colorScale>
        <cfvo type="min"/>
        <cfvo type="max"/>
        <color rgb="FFFF7128"/>
        <color rgb="FFFFEF9C"/>
      </colorScale>
    </cfRule>
  </conditionalFormatting>
  <conditionalFormatting sqref="AX40:BB40">
    <cfRule type="cellIs" dxfId="3422" priority="666" operator="equal">
      <formula>"A"</formula>
    </cfRule>
    <cfRule type="cellIs" dxfId="3421" priority="667" operator="equal">
      <formula>"E"</formula>
    </cfRule>
  </conditionalFormatting>
  <conditionalFormatting sqref="AX40:BB40">
    <cfRule type="colorScale" priority="665">
      <colorScale>
        <cfvo type="min"/>
        <cfvo type="max"/>
        <color rgb="FFFF7128"/>
        <color rgb="FFFFEF9C"/>
      </colorScale>
    </cfRule>
  </conditionalFormatting>
  <conditionalFormatting sqref="AX42:BB42">
    <cfRule type="cellIs" dxfId="3420" priority="663" operator="equal">
      <formula>"A"</formula>
    </cfRule>
    <cfRule type="cellIs" dxfId="3419" priority="664" operator="equal">
      <formula>"E"</formula>
    </cfRule>
  </conditionalFormatting>
  <conditionalFormatting sqref="AX42:BB42">
    <cfRule type="colorScale" priority="662">
      <colorScale>
        <cfvo type="min"/>
        <cfvo type="max"/>
        <color rgb="FFFF7128"/>
        <color rgb="FFFFEF9C"/>
      </colorScale>
    </cfRule>
  </conditionalFormatting>
  <conditionalFormatting sqref="AX44:BB44">
    <cfRule type="cellIs" dxfId="3418" priority="660" operator="equal">
      <formula>"A"</formula>
    </cfRule>
    <cfRule type="cellIs" dxfId="3417" priority="661" operator="equal">
      <formula>"E"</formula>
    </cfRule>
  </conditionalFormatting>
  <conditionalFormatting sqref="AX44:BB44">
    <cfRule type="colorScale" priority="659">
      <colorScale>
        <cfvo type="min"/>
        <cfvo type="max"/>
        <color rgb="FFFF7128"/>
        <color rgb="FFFFEF9C"/>
      </colorScale>
    </cfRule>
  </conditionalFormatting>
  <conditionalFormatting sqref="AX46:BB46">
    <cfRule type="cellIs" dxfId="3416" priority="657" operator="equal">
      <formula>"A"</formula>
    </cfRule>
    <cfRule type="cellIs" dxfId="3415" priority="658" operator="equal">
      <formula>"E"</formula>
    </cfRule>
  </conditionalFormatting>
  <conditionalFormatting sqref="AX46:BB46">
    <cfRule type="colorScale" priority="656">
      <colorScale>
        <cfvo type="min"/>
        <cfvo type="max"/>
        <color rgb="FFFF7128"/>
        <color rgb="FFFFEF9C"/>
      </colorScale>
    </cfRule>
  </conditionalFormatting>
  <conditionalFormatting sqref="AX48:BB48">
    <cfRule type="cellIs" dxfId="3414" priority="654" operator="equal">
      <formula>"A"</formula>
    </cfRule>
    <cfRule type="cellIs" dxfId="3413" priority="655" operator="equal">
      <formula>"E"</formula>
    </cfRule>
  </conditionalFormatting>
  <conditionalFormatting sqref="AX48:BB48">
    <cfRule type="colorScale" priority="653">
      <colorScale>
        <cfvo type="min"/>
        <cfvo type="max"/>
        <color rgb="FFFF7128"/>
        <color rgb="FFFFEF9C"/>
      </colorScale>
    </cfRule>
  </conditionalFormatting>
  <conditionalFormatting sqref="AX50:BB50">
    <cfRule type="cellIs" dxfId="3412" priority="651" operator="equal">
      <formula>"A"</formula>
    </cfRule>
    <cfRule type="cellIs" dxfId="3411" priority="652" operator="equal">
      <formula>"E"</formula>
    </cfRule>
  </conditionalFormatting>
  <conditionalFormatting sqref="AX50:BB50">
    <cfRule type="colorScale" priority="650">
      <colorScale>
        <cfvo type="min"/>
        <cfvo type="max"/>
        <color rgb="FFFF7128"/>
        <color rgb="FFFFEF9C"/>
      </colorScale>
    </cfRule>
  </conditionalFormatting>
  <conditionalFormatting sqref="AX53:BB53">
    <cfRule type="cellIs" dxfId="3410" priority="648" operator="equal">
      <formula>"A"</formula>
    </cfRule>
    <cfRule type="cellIs" dxfId="3409" priority="649" operator="equal">
      <formula>"E"</formula>
    </cfRule>
  </conditionalFormatting>
  <conditionalFormatting sqref="AX53:BB53">
    <cfRule type="colorScale" priority="647">
      <colorScale>
        <cfvo type="min"/>
        <cfvo type="max"/>
        <color rgb="FFFF7128"/>
        <color rgb="FFFFEF9C"/>
      </colorScale>
    </cfRule>
  </conditionalFormatting>
  <conditionalFormatting sqref="AX55:BB55">
    <cfRule type="cellIs" dxfId="3408" priority="645" operator="equal">
      <formula>"A"</formula>
    </cfRule>
    <cfRule type="cellIs" dxfId="3407" priority="646" operator="equal">
      <formula>"E"</formula>
    </cfRule>
  </conditionalFormatting>
  <conditionalFormatting sqref="AX55:BB55">
    <cfRule type="colorScale" priority="644">
      <colorScale>
        <cfvo type="min"/>
        <cfvo type="max"/>
        <color rgb="FFFF7128"/>
        <color rgb="FFFFEF9C"/>
      </colorScale>
    </cfRule>
  </conditionalFormatting>
  <conditionalFormatting sqref="AX57:BB57">
    <cfRule type="cellIs" dxfId="3406" priority="642" operator="equal">
      <formula>"A"</formula>
    </cfRule>
    <cfRule type="cellIs" dxfId="3405" priority="643" operator="equal">
      <formula>"E"</formula>
    </cfRule>
  </conditionalFormatting>
  <conditionalFormatting sqref="AX57:BB57">
    <cfRule type="colorScale" priority="641">
      <colorScale>
        <cfvo type="min"/>
        <cfvo type="max"/>
        <color rgb="FFFF7128"/>
        <color rgb="FFFFEF9C"/>
      </colorScale>
    </cfRule>
  </conditionalFormatting>
  <conditionalFormatting sqref="AX59:BB59">
    <cfRule type="cellIs" dxfId="3404" priority="639" operator="equal">
      <formula>"A"</formula>
    </cfRule>
    <cfRule type="cellIs" dxfId="3403" priority="640" operator="equal">
      <formula>"E"</formula>
    </cfRule>
  </conditionalFormatting>
  <conditionalFormatting sqref="AX59:BB59">
    <cfRule type="colorScale" priority="638">
      <colorScale>
        <cfvo type="min"/>
        <cfvo type="max"/>
        <color rgb="FFFF7128"/>
        <color rgb="FFFFEF9C"/>
      </colorScale>
    </cfRule>
  </conditionalFormatting>
  <conditionalFormatting sqref="P6:AW6 P21:AW21 P26:AW26 P29:AW29 P33:AW35 P40:AW40 P44:AW44 P48:AW48 P50:AW50 P53:AW55 P57:AW57 P59:AW59 P61:AW61 P11:AW11 P15:AW15 P18:AW18 P69:AW69 P71:AW71 P37:AW37 P42:AW42 P46:AW46 P63:AW63 P65:AW65 P67:AW67">
    <cfRule type="cellIs" dxfId="3402" priority="637" operator="equal">
      <formula>"a"</formula>
    </cfRule>
  </conditionalFormatting>
  <conditionalFormatting sqref="P6:AW6 P21:AW21 P26:AW26 P29:AW29 P33:AW35 P40:AW40 P44:AW44 P48:AW48 P50:AW50 P53:AW55 P57:AW57 P59:AW59 P61:AW61 P11:AW11 P15:AW15 P18:AW18 P69:AW69 P37:AW37 P42:AW42 P46:AW46 P63:AW63 P65:AW65 P67:AW67">
    <cfRule type="cellIs" dxfId="3401" priority="633" operator="equal">
      <formula>"b"</formula>
    </cfRule>
    <cfRule type="cellIs" dxfId="3400" priority="634" operator="equal">
      <formula>"e"</formula>
    </cfRule>
    <cfRule type="cellIs" dxfId="3399" priority="635" operator="equal">
      <formula>"c"</formula>
    </cfRule>
    <cfRule type="cellIs" dxfId="3398" priority="636" operator="equal">
      <formula>"n"</formula>
    </cfRule>
  </conditionalFormatting>
  <conditionalFormatting sqref="AX37:BB37">
    <cfRule type="cellIs" dxfId="3397" priority="631" operator="equal">
      <formula>"A"</formula>
    </cfRule>
    <cfRule type="cellIs" dxfId="3396" priority="632" operator="equal">
      <formula>"E"</formula>
    </cfRule>
  </conditionalFormatting>
  <conditionalFormatting sqref="AX37:BB37">
    <cfRule type="colorScale" priority="630">
      <colorScale>
        <cfvo type="min"/>
        <cfvo type="max"/>
        <color rgb="FFFF7128"/>
        <color rgb="FFFFEF9C"/>
      </colorScale>
    </cfRule>
  </conditionalFormatting>
  <conditionalFormatting sqref="AX40:BB40">
    <cfRule type="cellIs" dxfId="3395" priority="628" operator="equal">
      <formula>"A"</formula>
    </cfRule>
    <cfRule type="cellIs" dxfId="3394" priority="629" operator="equal">
      <formula>"E"</formula>
    </cfRule>
  </conditionalFormatting>
  <conditionalFormatting sqref="AX40:BB40">
    <cfRule type="colorScale" priority="627">
      <colorScale>
        <cfvo type="min"/>
        <cfvo type="max"/>
        <color rgb="FFFF7128"/>
        <color rgb="FFFFEF9C"/>
      </colorScale>
    </cfRule>
  </conditionalFormatting>
  <conditionalFormatting sqref="AX40:BB40">
    <cfRule type="cellIs" dxfId="3393" priority="625" operator="equal">
      <formula>"A"</formula>
    </cfRule>
    <cfRule type="cellIs" dxfId="3392" priority="626" operator="equal">
      <formula>"E"</formula>
    </cfRule>
  </conditionalFormatting>
  <conditionalFormatting sqref="AX40:BB40">
    <cfRule type="colorScale" priority="624">
      <colorScale>
        <cfvo type="min"/>
        <cfvo type="max"/>
        <color rgb="FFFF7128"/>
        <color rgb="FFFFEF9C"/>
      </colorScale>
    </cfRule>
  </conditionalFormatting>
  <conditionalFormatting sqref="AX42:BB42">
    <cfRule type="cellIs" dxfId="3391" priority="622" operator="equal">
      <formula>"A"</formula>
    </cfRule>
    <cfRule type="cellIs" dxfId="3390" priority="623" operator="equal">
      <formula>"E"</formula>
    </cfRule>
  </conditionalFormatting>
  <conditionalFormatting sqref="AX42:BB42">
    <cfRule type="colorScale" priority="621">
      <colorScale>
        <cfvo type="min"/>
        <cfvo type="max"/>
        <color rgb="FFFF7128"/>
        <color rgb="FFFFEF9C"/>
      </colorScale>
    </cfRule>
  </conditionalFormatting>
  <conditionalFormatting sqref="AX42:BB42">
    <cfRule type="cellIs" dxfId="3389" priority="619" operator="equal">
      <formula>"A"</formula>
    </cfRule>
    <cfRule type="cellIs" dxfId="3388" priority="620" operator="equal">
      <formula>"E"</formula>
    </cfRule>
  </conditionalFormatting>
  <conditionalFormatting sqref="AX42:BB42">
    <cfRule type="colorScale" priority="618">
      <colorScale>
        <cfvo type="min"/>
        <cfvo type="max"/>
        <color rgb="FFFF7128"/>
        <color rgb="FFFFEF9C"/>
      </colorScale>
    </cfRule>
  </conditionalFormatting>
  <conditionalFormatting sqref="AX42:BB42">
    <cfRule type="cellIs" dxfId="3387" priority="616" operator="equal">
      <formula>"A"</formula>
    </cfRule>
    <cfRule type="cellIs" dxfId="3386" priority="617" operator="equal">
      <formula>"E"</formula>
    </cfRule>
  </conditionalFormatting>
  <conditionalFormatting sqref="AX42:BB42">
    <cfRule type="colorScale" priority="615">
      <colorScale>
        <cfvo type="min"/>
        <cfvo type="max"/>
        <color rgb="FFFF7128"/>
        <color rgb="FFFFEF9C"/>
      </colorScale>
    </cfRule>
  </conditionalFormatting>
  <conditionalFormatting sqref="AX44:BB44">
    <cfRule type="cellIs" dxfId="3385" priority="613" operator="equal">
      <formula>"A"</formula>
    </cfRule>
    <cfRule type="cellIs" dxfId="3384" priority="614" operator="equal">
      <formula>"E"</formula>
    </cfRule>
  </conditionalFormatting>
  <conditionalFormatting sqref="AX44:BB44">
    <cfRule type="colorScale" priority="612">
      <colorScale>
        <cfvo type="min"/>
        <cfvo type="max"/>
        <color rgb="FFFF7128"/>
        <color rgb="FFFFEF9C"/>
      </colorScale>
    </cfRule>
  </conditionalFormatting>
  <conditionalFormatting sqref="AX44:BB44">
    <cfRule type="cellIs" dxfId="3383" priority="610" operator="equal">
      <formula>"A"</formula>
    </cfRule>
    <cfRule type="cellIs" dxfId="3382" priority="611" operator="equal">
      <formula>"E"</formula>
    </cfRule>
  </conditionalFormatting>
  <conditionalFormatting sqref="AX44:BB44">
    <cfRule type="colorScale" priority="609">
      <colorScale>
        <cfvo type="min"/>
        <cfvo type="max"/>
        <color rgb="FFFF7128"/>
        <color rgb="FFFFEF9C"/>
      </colorScale>
    </cfRule>
  </conditionalFormatting>
  <conditionalFormatting sqref="AX44:BB44">
    <cfRule type="cellIs" dxfId="3381" priority="607" operator="equal">
      <formula>"A"</formula>
    </cfRule>
    <cfRule type="cellIs" dxfId="3380" priority="608" operator="equal">
      <formula>"E"</formula>
    </cfRule>
  </conditionalFormatting>
  <conditionalFormatting sqref="AX44:BB44">
    <cfRule type="colorScale" priority="606">
      <colorScale>
        <cfvo type="min"/>
        <cfvo type="max"/>
        <color rgb="FFFF7128"/>
        <color rgb="FFFFEF9C"/>
      </colorScale>
    </cfRule>
  </conditionalFormatting>
  <conditionalFormatting sqref="AX44:BB44">
    <cfRule type="cellIs" dxfId="3379" priority="604" operator="equal">
      <formula>"A"</formula>
    </cfRule>
    <cfRule type="cellIs" dxfId="3378" priority="605" operator="equal">
      <formula>"E"</formula>
    </cfRule>
  </conditionalFormatting>
  <conditionalFormatting sqref="AX44:BB44">
    <cfRule type="colorScale" priority="603">
      <colorScale>
        <cfvo type="min"/>
        <cfvo type="max"/>
        <color rgb="FFFF7128"/>
        <color rgb="FFFFEF9C"/>
      </colorScale>
    </cfRule>
  </conditionalFormatting>
  <conditionalFormatting sqref="AX46:BB46">
    <cfRule type="cellIs" dxfId="3377" priority="601" operator="equal">
      <formula>"A"</formula>
    </cfRule>
    <cfRule type="cellIs" dxfId="3376" priority="602" operator="equal">
      <formula>"E"</formula>
    </cfRule>
  </conditionalFormatting>
  <conditionalFormatting sqref="AX46:BB46">
    <cfRule type="colorScale" priority="600">
      <colorScale>
        <cfvo type="min"/>
        <cfvo type="max"/>
        <color rgb="FFFF7128"/>
        <color rgb="FFFFEF9C"/>
      </colorScale>
    </cfRule>
  </conditionalFormatting>
  <conditionalFormatting sqref="AX46:BB46">
    <cfRule type="cellIs" dxfId="3375" priority="598" operator="equal">
      <formula>"A"</formula>
    </cfRule>
    <cfRule type="cellIs" dxfId="3374" priority="599" operator="equal">
      <formula>"E"</formula>
    </cfRule>
  </conditionalFormatting>
  <conditionalFormatting sqref="AX46:BB46">
    <cfRule type="colorScale" priority="597">
      <colorScale>
        <cfvo type="min"/>
        <cfvo type="max"/>
        <color rgb="FFFF7128"/>
        <color rgb="FFFFEF9C"/>
      </colorScale>
    </cfRule>
  </conditionalFormatting>
  <conditionalFormatting sqref="AX46:BB46">
    <cfRule type="cellIs" dxfId="3373" priority="595" operator="equal">
      <formula>"A"</formula>
    </cfRule>
    <cfRule type="cellIs" dxfId="3372" priority="596" operator="equal">
      <formula>"E"</formula>
    </cfRule>
  </conditionalFormatting>
  <conditionalFormatting sqref="AX46:BB46">
    <cfRule type="colorScale" priority="594">
      <colorScale>
        <cfvo type="min"/>
        <cfvo type="max"/>
        <color rgb="FFFF7128"/>
        <color rgb="FFFFEF9C"/>
      </colorScale>
    </cfRule>
  </conditionalFormatting>
  <conditionalFormatting sqref="AX46:BB46">
    <cfRule type="cellIs" dxfId="3371" priority="592" operator="equal">
      <formula>"A"</formula>
    </cfRule>
    <cfRule type="cellIs" dxfId="3370" priority="593" operator="equal">
      <formula>"E"</formula>
    </cfRule>
  </conditionalFormatting>
  <conditionalFormatting sqref="AX46:BB46">
    <cfRule type="colorScale" priority="591">
      <colorScale>
        <cfvo type="min"/>
        <cfvo type="max"/>
        <color rgb="FFFF7128"/>
        <color rgb="FFFFEF9C"/>
      </colorScale>
    </cfRule>
  </conditionalFormatting>
  <conditionalFormatting sqref="AX46:BB46">
    <cfRule type="cellIs" dxfId="3369" priority="589" operator="equal">
      <formula>"A"</formula>
    </cfRule>
    <cfRule type="cellIs" dxfId="3368" priority="590" operator="equal">
      <formula>"E"</formula>
    </cfRule>
  </conditionalFormatting>
  <conditionalFormatting sqref="AX46:BB46">
    <cfRule type="colorScale" priority="588">
      <colorScale>
        <cfvo type="min"/>
        <cfvo type="max"/>
        <color rgb="FFFF7128"/>
        <color rgb="FFFFEF9C"/>
      </colorScale>
    </cfRule>
  </conditionalFormatting>
  <conditionalFormatting sqref="AX48:BB48">
    <cfRule type="cellIs" dxfId="3367" priority="586" operator="equal">
      <formula>"A"</formula>
    </cfRule>
    <cfRule type="cellIs" dxfId="3366" priority="587" operator="equal">
      <formula>"E"</formula>
    </cfRule>
  </conditionalFormatting>
  <conditionalFormatting sqref="AX48:BB48">
    <cfRule type="colorScale" priority="585">
      <colorScale>
        <cfvo type="min"/>
        <cfvo type="max"/>
        <color rgb="FFFF7128"/>
        <color rgb="FFFFEF9C"/>
      </colorScale>
    </cfRule>
  </conditionalFormatting>
  <conditionalFormatting sqref="AX48:BB48">
    <cfRule type="cellIs" dxfId="3365" priority="583" operator="equal">
      <formula>"A"</formula>
    </cfRule>
    <cfRule type="cellIs" dxfId="3364" priority="584" operator="equal">
      <formula>"E"</formula>
    </cfRule>
  </conditionalFormatting>
  <conditionalFormatting sqref="AX48:BB48">
    <cfRule type="colorScale" priority="582">
      <colorScale>
        <cfvo type="min"/>
        <cfvo type="max"/>
        <color rgb="FFFF7128"/>
        <color rgb="FFFFEF9C"/>
      </colorScale>
    </cfRule>
  </conditionalFormatting>
  <conditionalFormatting sqref="AX48:BB48">
    <cfRule type="cellIs" dxfId="3363" priority="580" operator="equal">
      <formula>"A"</formula>
    </cfRule>
    <cfRule type="cellIs" dxfId="3362" priority="581" operator="equal">
      <formula>"E"</formula>
    </cfRule>
  </conditionalFormatting>
  <conditionalFormatting sqref="AX48:BB48">
    <cfRule type="colorScale" priority="579">
      <colorScale>
        <cfvo type="min"/>
        <cfvo type="max"/>
        <color rgb="FFFF7128"/>
        <color rgb="FFFFEF9C"/>
      </colorScale>
    </cfRule>
  </conditionalFormatting>
  <conditionalFormatting sqref="AX48:BB48">
    <cfRule type="cellIs" dxfId="3361" priority="577" operator="equal">
      <formula>"A"</formula>
    </cfRule>
    <cfRule type="cellIs" dxfId="3360" priority="578" operator="equal">
      <formula>"E"</formula>
    </cfRule>
  </conditionalFormatting>
  <conditionalFormatting sqref="AX48:BB48">
    <cfRule type="colorScale" priority="576">
      <colorScale>
        <cfvo type="min"/>
        <cfvo type="max"/>
        <color rgb="FFFF7128"/>
        <color rgb="FFFFEF9C"/>
      </colorScale>
    </cfRule>
  </conditionalFormatting>
  <conditionalFormatting sqref="AX48:BB48">
    <cfRule type="cellIs" dxfId="3359" priority="574" operator="equal">
      <formula>"A"</formula>
    </cfRule>
    <cfRule type="cellIs" dxfId="3358" priority="575" operator="equal">
      <formula>"E"</formula>
    </cfRule>
  </conditionalFormatting>
  <conditionalFormatting sqref="AX48:BB48">
    <cfRule type="colorScale" priority="573">
      <colorScale>
        <cfvo type="min"/>
        <cfvo type="max"/>
        <color rgb="FFFF7128"/>
        <color rgb="FFFFEF9C"/>
      </colorScale>
    </cfRule>
  </conditionalFormatting>
  <conditionalFormatting sqref="AX48:BB48">
    <cfRule type="cellIs" dxfId="3357" priority="571" operator="equal">
      <formula>"A"</formula>
    </cfRule>
    <cfRule type="cellIs" dxfId="3356" priority="572" operator="equal">
      <formula>"E"</formula>
    </cfRule>
  </conditionalFormatting>
  <conditionalFormatting sqref="AX48:BB48">
    <cfRule type="colorScale" priority="570">
      <colorScale>
        <cfvo type="min"/>
        <cfvo type="max"/>
        <color rgb="FFFF7128"/>
        <color rgb="FFFFEF9C"/>
      </colorScale>
    </cfRule>
  </conditionalFormatting>
  <conditionalFormatting sqref="AX50:BB50">
    <cfRule type="cellIs" dxfId="3355" priority="568" operator="equal">
      <formula>"A"</formula>
    </cfRule>
    <cfRule type="cellIs" dxfId="3354" priority="569" operator="equal">
      <formula>"E"</formula>
    </cfRule>
  </conditionalFormatting>
  <conditionalFormatting sqref="AX50:BB50">
    <cfRule type="colorScale" priority="567">
      <colorScale>
        <cfvo type="min"/>
        <cfvo type="max"/>
        <color rgb="FFFF7128"/>
        <color rgb="FFFFEF9C"/>
      </colorScale>
    </cfRule>
  </conditionalFormatting>
  <conditionalFormatting sqref="AX50:BB50">
    <cfRule type="cellIs" dxfId="3353" priority="565" operator="equal">
      <formula>"A"</formula>
    </cfRule>
    <cfRule type="cellIs" dxfId="3352" priority="566" operator="equal">
      <formula>"E"</formula>
    </cfRule>
  </conditionalFormatting>
  <conditionalFormatting sqref="AX50:BB50">
    <cfRule type="colorScale" priority="564">
      <colorScale>
        <cfvo type="min"/>
        <cfvo type="max"/>
        <color rgb="FFFF7128"/>
        <color rgb="FFFFEF9C"/>
      </colorScale>
    </cfRule>
  </conditionalFormatting>
  <conditionalFormatting sqref="AX50:BB50">
    <cfRule type="cellIs" dxfId="3351" priority="562" operator="equal">
      <formula>"A"</formula>
    </cfRule>
    <cfRule type="cellIs" dxfId="3350" priority="563" operator="equal">
      <formula>"E"</formula>
    </cfRule>
  </conditionalFormatting>
  <conditionalFormatting sqref="AX50:BB50">
    <cfRule type="colorScale" priority="561">
      <colorScale>
        <cfvo type="min"/>
        <cfvo type="max"/>
        <color rgb="FFFF7128"/>
        <color rgb="FFFFEF9C"/>
      </colorScale>
    </cfRule>
  </conditionalFormatting>
  <conditionalFormatting sqref="AX50:BB50">
    <cfRule type="cellIs" dxfId="3349" priority="559" operator="equal">
      <formula>"A"</formula>
    </cfRule>
    <cfRule type="cellIs" dxfId="3348" priority="560" operator="equal">
      <formula>"E"</formula>
    </cfRule>
  </conditionalFormatting>
  <conditionalFormatting sqref="AX50:BB50">
    <cfRule type="colorScale" priority="558">
      <colorScale>
        <cfvo type="min"/>
        <cfvo type="max"/>
        <color rgb="FFFF7128"/>
        <color rgb="FFFFEF9C"/>
      </colorScale>
    </cfRule>
  </conditionalFormatting>
  <conditionalFormatting sqref="AX50:BB50">
    <cfRule type="cellIs" dxfId="3347" priority="556" operator="equal">
      <formula>"A"</formula>
    </cfRule>
    <cfRule type="cellIs" dxfId="3346" priority="557" operator="equal">
      <formula>"E"</formula>
    </cfRule>
  </conditionalFormatting>
  <conditionalFormatting sqref="AX50:BB50">
    <cfRule type="colorScale" priority="555">
      <colorScale>
        <cfvo type="min"/>
        <cfvo type="max"/>
        <color rgb="FFFF7128"/>
        <color rgb="FFFFEF9C"/>
      </colorScale>
    </cfRule>
  </conditionalFormatting>
  <conditionalFormatting sqref="AX50:BB50">
    <cfRule type="cellIs" dxfId="3345" priority="553" operator="equal">
      <formula>"A"</formula>
    </cfRule>
    <cfRule type="cellIs" dxfId="3344" priority="554" operator="equal">
      <formula>"E"</formula>
    </cfRule>
  </conditionalFormatting>
  <conditionalFormatting sqref="AX50:BB50">
    <cfRule type="colorScale" priority="552">
      <colorScale>
        <cfvo type="min"/>
        <cfvo type="max"/>
        <color rgb="FFFF7128"/>
        <color rgb="FFFFEF9C"/>
      </colorScale>
    </cfRule>
  </conditionalFormatting>
  <conditionalFormatting sqref="AX50:BB50">
    <cfRule type="cellIs" dxfId="3343" priority="550" operator="equal">
      <formula>"A"</formula>
    </cfRule>
    <cfRule type="cellIs" dxfId="3342" priority="551" operator="equal">
      <formula>"E"</formula>
    </cfRule>
  </conditionalFormatting>
  <conditionalFormatting sqref="AX50:BB50">
    <cfRule type="colorScale" priority="549">
      <colorScale>
        <cfvo type="min"/>
        <cfvo type="max"/>
        <color rgb="FFFF7128"/>
        <color rgb="FFFFEF9C"/>
      </colorScale>
    </cfRule>
  </conditionalFormatting>
  <conditionalFormatting sqref="AX55:BB55">
    <cfRule type="cellIs" dxfId="3341" priority="547" operator="equal">
      <formula>"A"</formula>
    </cfRule>
    <cfRule type="cellIs" dxfId="3340" priority="548" operator="equal">
      <formula>"E"</formula>
    </cfRule>
  </conditionalFormatting>
  <conditionalFormatting sqref="AX55:BB55">
    <cfRule type="colorScale" priority="546">
      <colorScale>
        <cfvo type="min"/>
        <cfvo type="max"/>
        <color rgb="FFFF7128"/>
        <color rgb="FFFFEF9C"/>
      </colorScale>
    </cfRule>
  </conditionalFormatting>
  <conditionalFormatting sqref="AX55:BB55">
    <cfRule type="cellIs" dxfId="3339" priority="544" operator="equal">
      <formula>"A"</formula>
    </cfRule>
    <cfRule type="cellIs" dxfId="3338" priority="545" operator="equal">
      <formula>"E"</formula>
    </cfRule>
  </conditionalFormatting>
  <conditionalFormatting sqref="AX55:BB55">
    <cfRule type="colorScale" priority="543">
      <colorScale>
        <cfvo type="min"/>
        <cfvo type="max"/>
        <color rgb="FFFF7128"/>
        <color rgb="FFFFEF9C"/>
      </colorScale>
    </cfRule>
  </conditionalFormatting>
  <conditionalFormatting sqref="AX55:BB55">
    <cfRule type="cellIs" dxfId="3337" priority="541" operator="equal">
      <formula>"A"</formula>
    </cfRule>
    <cfRule type="cellIs" dxfId="3336" priority="542" operator="equal">
      <formula>"E"</formula>
    </cfRule>
  </conditionalFormatting>
  <conditionalFormatting sqref="AX55:BB55">
    <cfRule type="colorScale" priority="540">
      <colorScale>
        <cfvo type="min"/>
        <cfvo type="max"/>
        <color rgb="FFFF7128"/>
        <color rgb="FFFFEF9C"/>
      </colorScale>
    </cfRule>
  </conditionalFormatting>
  <conditionalFormatting sqref="AX55:BB55">
    <cfRule type="cellIs" dxfId="3335" priority="538" operator="equal">
      <formula>"A"</formula>
    </cfRule>
    <cfRule type="cellIs" dxfId="3334" priority="539" operator="equal">
      <formula>"E"</formula>
    </cfRule>
  </conditionalFormatting>
  <conditionalFormatting sqref="AX55:BB55">
    <cfRule type="colorScale" priority="537">
      <colorScale>
        <cfvo type="min"/>
        <cfvo type="max"/>
        <color rgb="FFFF7128"/>
        <color rgb="FFFFEF9C"/>
      </colorScale>
    </cfRule>
  </conditionalFormatting>
  <conditionalFormatting sqref="AX55:BB55">
    <cfRule type="cellIs" dxfId="3333" priority="535" operator="equal">
      <formula>"A"</formula>
    </cfRule>
    <cfRule type="cellIs" dxfId="3332" priority="536" operator="equal">
      <formula>"E"</formula>
    </cfRule>
  </conditionalFormatting>
  <conditionalFormatting sqref="AX55:BB55">
    <cfRule type="colorScale" priority="534">
      <colorScale>
        <cfvo type="min"/>
        <cfvo type="max"/>
        <color rgb="FFFF7128"/>
        <color rgb="FFFFEF9C"/>
      </colorScale>
    </cfRule>
  </conditionalFormatting>
  <conditionalFormatting sqref="AX55:BB55">
    <cfRule type="cellIs" dxfId="3331" priority="532" operator="equal">
      <formula>"A"</formula>
    </cfRule>
    <cfRule type="cellIs" dxfId="3330" priority="533" operator="equal">
      <formula>"E"</formula>
    </cfRule>
  </conditionalFormatting>
  <conditionalFormatting sqref="AX55:BB55">
    <cfRule type="colorScale" priority="531">
      <colorScale>
        <cfvo type="min"/>
        <cfvo type="max"/>
        <color rgb="FFFF7128"/>
        <color rgb="FFFFEF9C"/>
      </colorScale>
    </cfRule>
  </conditionalFormatting>
  <conditionalFormatting sqref="AX55:BB55">
    <cfRule type="cellIs" dxfId="3329" priority="529" operator="equal">
      <formula>"A"</formula>
    </cfRule>
    <cfRule type="cellIs" dxfId="3328" priority="530" operator="equal">
      <formula>"E"</formula>
    </cfRule>
  </conditionalFormatting>
  <conditionalFormatting sqref="AX55:BB55">
    <cfRule type="colorScale" priority="528">
      <colorScale>
        <cfvo type="min"/>
        <cfvo type="max"/>
        <color rgb="FFFF7128"/>
        <color rgb="FFFFEF9C"/>
      </colorScale>
    </cfRule>
  </conditionalFormatting>
  <conditionalFormatting sqref="AX55:BB55">
    <cfRule type="cellIs" dxfId="3327" priority="526" operator="equal">
      <formula>"A"</formula>
    </cfRule>
    <cfRule type="cellIs" dxfId="3326" priority="527" operator="equal">
      <formula>"E"</formula>
    </cfRule>
  </conditionalFormatting>
  <conditionalFormatting sqref="AX55:BB55">
    <cfRule type="colorScale" priority="525">
      <colorScale>
        <cfvo type="min"/>
        <cfvo type="max"/>
        <color rgb="FFFF7128"/>
        <color rgb="FFFFEF9C"/>
      </colorScale>
    </cfRule>
  </conditionalFormatting>
  <conditionalFormatting sqref="AX57:BB57">
    <cfRule type="cellIs" dxfId="3325" priority="523" operator="equal">
      <formula>"A"</formula>
    </cfRule>
    <cfRule type="cellIs" dxfId="3324" priority="524" operator="equal">
      <formula>"E"</formula>
    </cfRule>
  </conditionalFormatting>
  <conditionalFormatting sqref="AX57:BB57">
    <cfRule type="colorScale" priority="522">
      <colorScale>
        <cfvo type="min"/>
        <cfvo type="max"/>
        <color rgb="FFFF7128"/>
        <color rgb="FFFFEF9C"/>
      </colorScale>
    </cfRule>
  </conditionalFormatting>
  <conditionalFormatting sqref="AX57:BB57">
    <cfRule type="cellIs" dxfId="3323" priority="520" operator="equal">
      <formula>"A"</formula>
    </cfRule>
    <cfRule type="cellIs" dxfId="3322" priority="521" operator="equal">
      <formula>"E"</formula>
    </cfRule>
  </conditionalFormatting>
  <conditionalFormatting sqref="AX57:BB57">
    <cfRule type="colorScale" priority="519">
      <colorScale>
        <cfvo type="min"/>
        <cfvo type="max"/>
        <color rgb="FFFF7128"/>
        <color rgb="FFFFEF9C"/>
      </colorScale>
    </cfRule>
  </conditionalFormatting>
  <conditionalFormatting sqref="AX57:BB57">
    <cfRule type="cellIs" dxfId="3321" priority="517" operator="equal">
      <formula>"A"</formula>
    </cfRule>
    <cfRule type="cellIs" dxfId="3320" priority="518" operator="equal">
      <formula>"E"</formula>
    </cfRule>
  </conditionalFormatting>
  <conditionalFormatting sqref="AX57:BB57">
    <cfRule type="colorScale" priority="516">
      <colorScale>
        <cfvo type="min"/>
        <cfvo type="max"/>
        <color rgb="FFFF7128"/>
        <color rgb="FFFFEF9C"/>
      </colorScale>
    </cfRule>
  </conditionalFormatting>
  <conditionalFormatting sqref="AX57:BB57">
    <cfRule type="cellIs" dxfId="3319" priority="514" operator="equal">
      <formula>"A"</formula>
    </cfRule>
    <cfRule type="cellIs" dxfId="3318" priority="515" operator="equal">
      <formula>"E"</formula>
    </cfRule>
  </conditionalFormatting>
  <conditionalFormatting sqref="AX57:BB57">
    <cfRule type="colorScale" priority="513">
      <colorScale>
        <cfvo type="min"/>
        <cfvo type="max"/>
        <color rgb="FFFF7128"/>
        <color rgb="FFFFEF9C"/>
      </colorScale>
    </cfRule>
  </conditionalFormatting>
  <conditionalFormatting sqref="AX57:BB57">
    <cfRule type="cellIs" dxfId="3317" priority="511" operator="equal">
      <formula>"A"</formula>
    </cfRule>
    <cfRule type="cellIs" dxfId="3316" priority="512" operator="equal">
      <formula>"E"</formula>
    </cfRule>
  </conditionalFormatting>
  <conditionalFormatting sqref="AX57:BB57">
    <cfRule type="colorScale" priority="510">
      <colorScale>
        <cfvo type="min"/>
        <cfvo type="max"/>
        <color rgb="FFFF7128"/>
        <color rgb="FFFFEF9C"/>
      </colorScale>
    </cfRule>
  </conditionalFormatting>
  <conditionalFormatting sqref="AX57:BB57">
    <cfRule type="cellIs" dxfId="3315" priority="508" operator="equal">
      <formula>"A"</formula>
    </cfRule>
    <cfRule type="cellIs" dxfId="3314" priority="509" operator="equal">
      <formula>"E"</formula>
    </cfRule>
  </conditionalFormatting>
  <conditionalFormatting sqref="AX57:BB57">
    <cfRule type="colorScale" priority="507">
      <colorScale>
        <cfvo type="min"/>
        <cfvo type="max"/>
        <color rgb="FFFF7128"/>
        <color rgb="FFFFEF9C"/>
      </colorScale>
    </cfRule>
  </conditionalFormatting>
  <conditionalFormatting sqref="AX57:BB57">
    <cfRule type="cellIs" dxfId="3313" priority="505" operator="equal">
      <formula>"A"</formula>
    </cfRule>
    <cfRule type="cellIs" dxfId="3312" priority="506" operator="equal">
      <formula>"E"</formula>
    </cfRule>
  </conditionalFormatting>
  <conditionalFormatting sqref="AX57:BB57">
    <cfRule type="colorScale" priority="504">
      <colorScale>
        <cfvo type="min"/>
        <cfvo type="max"/>
        <color rgb="FFFF7128"/>
        <color rgb="FFFFEF9C"/>
      </colorScale>
    </cfRule>
  </conditionalFormatting>
  <conditionalFormatting sqref="AX57:BB57">
    <cfRule type="cellIs" dxfId="3311" priority="502" operator="equal">
      <formula>"A"</formula>
    </cfRule>
    <cfRule type="cellIs" dxfId="3310" priority="503" operator="equal">
      <formula>"E"</formula>
    </cfRule>
  </conditionalFormatting>
  <conditionalFormatting sqref="AX57:BB57">
    <cfRule type="colorScale" priority="501">
      <colorScale>
        <cfvo type="min"/>
        <cfvo type="max"/>
        <color rgb="FFFF7128"/>
        <color rgb="FFFFEF9C"/>
      </colorScale>
    </cfRule>
  </conditionalFormatting>
  <conditionalFormatting sqref="AX57:BB57">
    <cfRule type="cellIs" dxfId="3309" priority="499" operator="equal">
      <formula>"A"</formula>
    </cfRule>
    <cfRule type="cellIs" dxfId="3308" priority="500" operator="equal">
      <formula>"E"</formula>
    </cfRule>
  </conditionalFormatting>
  <conditionalFormatting sqref="AX57:BB57">
    <cfRule type="colorScale" priority="498">
      <colorScale>
        <cfvo type="min"/>
        <cfvo type="max"/>
        <color rgb="FFFF7128"/>
        <color rgb="FFFFEF9C"/>
      </colorScale>
    </cfRule>
  </conditionalFormatting>
  <conditionalFormatting sqref="AX59:BB59">
    <cfRule type="cellIs" dxfId="3307" priority="496" operator="equal">
      <formula>"A"</formula>
    </cfRule>
    <cfRule type="cellIs" dxfId="3306" priority="497" operator="equal">
      <formula>"E"</formula>
    </cfRule>
  </conditionalFormatting>
  <conditionalFormatting sqref="AX59:BB59">
    <cfRule type="colorScale" priority="495">
      <colorScale>
        <cfvo type="min"/>
        <cfvo type="max"/>
        <color rgb="FFFF7128"/>
        <color rgb="FFFFEF9C"/>
      </colorScale>
    </cfRule>
  </conditionalFormatting>
  <conditionalFormatting sqref="AX59:BB59">
    <cfRule type="cellIs" dxfId="3305" priority="493" operator="equal">
      <formula>"A"</formula>
    </cfRule>
    <cfRule type="cellIs" dxfId="3304" priority="494" operator="equal">
      <formula>"E"</formula>
    </cfRule>
  </conditionalFormatting>
  <conditionalFormatting sqref="AX59:BB59">
    <cfRule type="colorScale" priority="492">
      <colorScale>
        <cfvo type="min"/>
        <cfvo type="max"/>
        <color rgb="FFFF7128"/>
        <color rgb="FFFFEF9C"/>
      </colorScale>
    </cfRule>
  </conditionalFormatting>
  <conditionalFormatting sqref="AX59:BB59">
    <cfRule type="cellIs" dxfId="3303" priority="490" operator="equal">
      <formula>"A"</formula>
    </cfRule>
    <cfRule type="cellIs" dxfId="3302" priority="491" operator="equal">
      <formula>"E"</formula>
    </cfRule>
  </conditionalFormatting>
  <conditionalFormatting sqref="AX59:BB59">
    <cfRule type="colorScale" priority="489">
      <colorScale>
        <cfvo type="min"/>
        <cfvo type="max"/>
        <color rgb="FFFF7128"/>
        <color rgb="FFFFEF9C"/>
      </colorScale>
    </cfRule>
  </conditionalFormatting>
  <conditionalFormatting sqref="AX59:BB59">
    <cfRule type="cellIs" dxfId="3301" priority="487" operator="equal">
      <formula>"A"</formula>
    </cfRule>
    <cfRule type="cellIs" dxfId="3300" priority="488" operator="equal">
      <formula>"E"</formula>
    </cfRule>
  </conditionalFormatting>
  <conditionalFormatting sqref="AX59:BB59">
    <cfRule type="colorScale" priority="486">
      <colorScale>
        <cfvo type="min"/>
        <cfvo type="max"/>
        <color rgb="FFFF7128"/>
        <color rgb="FFFFEF9C"/>
      </colorScale>
    </cfRule>
  </conditionalFormatting>
  <conditionalFormatting sqref="AX59:BB59">
    <cfRule type="cellIs" dxfId="3299" priority="484" operator="equal">
      <formula>"A"</formula>
    </cfRule>
    <cfRule type="cellIs" dxfId="3298" priority="485" operator="equal">
      <formula>"E"</formula>
    </cfRule>
  </conditionalFormatting>
  <conditionalFormatting sqref="AX59:BB59">
    <cfRule type="colorScale" priority="483">
      <colorScale>
        <cfvo type="min"/>
        <cfvo type="max"/>
        <color rgb="FFFF7128"/>
        <color rgb="FFFFEF9C"/>
      </colorScale>
    </cfRule>
  </conditionalFormatting>
  <conditionalFormatting sqref="AX59:BB59">
    <cfRule type="cellIs" dxfId="3297" priority="481" operator="equal">
      <formula>"A"</formula>
    </cfRule>
    <cfRule type="cellIs" dxfId="3296" priority="482" operator="equal">
      <formula>"E"</formula>
    </cfRule>
  </conditionalFormatting>
  <conditionalFormatting sqref="AX59:BB59">
    <cfRule type="colorScale" priority="480">
      <colorScale>
        <cfvo type="min"/>
        <cfvo type="max"/>
        <color rgb="FFFF7128"/>
        <color rgb="FFFFEF9C"/>
      </colorScale>
    </cfRule>
  </conditionalFormatting>
  <conditionalFormatting sqref="AX59:BB59">
    <cfRule type="cellIs" dxfId="3295" priority="478" operator="equal">
      <formula>"A"</formula>
    </cfRule>
    <cfRule type="cellIs" dxfId="3294" priority="479" operator="equal">
      <formula>"E"</formula>
    </cfRule>
  </conditionalFormatting>
  <conditionalFormatting sqref="AX59:BB59">
    <cfRule type="colorScale" priority="477">
      <colorScale>
        <cfvo type="min"/>
        <cfvo type="max"/>
        <color rgb="FFFF7128"/>
        <color rgb="FFFFEF9C"/>
      </colorScale>
    </cfRule>
  </conditionalFormatting>
  <conditionalFormatting sqref="AX59:BB59">
    <cfRule type="cellIs" dxfId="3293" priority="475" operator="equal">
      <formula>"A"</formula>
    </cfRule>
    <cfRule type="cellIs" dxfId="3292" priority="476" operator="equal">
      <formula>"E"</formula>
    </cfRule>
  </conditionalFormatting>
  <conditionalFormatting sqref="AX59:BB59">
    <cfRule type="colorScale" priority="474">
      <colorScale>
        <cfvo type="min"/>
        <cfvo type="max"/>
        <color rgb="FFFF7128"/>
        <color rgb="FFFFEF9C"/>
      </colorScale>
    </cfRule>
  </conditionalFormatting>
  <conditionalFormatting sqref="AX59:BB59">
    <cfRule type="cellIs" dxfId="3291" priority="472" operator="equal">
      <formula>"A"</formula>
    </cfRule>
    <cfRule type="cellIs" dxfId="3290" priority="473" operator="equal">
      <formula>"E"</formula>
    </cfRule>
  </conditionalFormatting>
  <conditionalFormatting sqref="AX59:BB59">
    <cfRule type="colorScale" priority="471">
      <colorScale>
        <cfvo type="min"/>
        <cfvo type="max"/>
        <color rgb="FFFF7128"/>
        <color rgb="FFFFEF9C"/>
      </colorScale>
    </cfRule>
  </conditionalFormatting>
  <conditionalFormatting sqref="AX59:BB59">
    <cfRule type="cellIs" dxfId="3289" priority="469" operator="equal">
      <formula>"A"</formula>
    </cfRule>
    <cfRule type="cellIs" dxfId="3288" priority="470" operator="equal">
      <formula>"E"</formula>
    </cfRule>
  </conditionalFormatting>
  <conditionalFormatting sqref="AX59:BB59">
    <cfRule type="colorScale" priority="468">
      <colorScale>
        <cfvo type="min"/>
        <cfvo type="max"/>
        <color rgb="FFFF7128"/>
        <color rgb="FFFFEF9C"/>
      </colorScale>
    </cfRule>
  </conditionalFormatting>
  <conditionalFormatting sqref="AX61:BB61">
    <cfRule type="cellIs" dxfId="3287" priority="466" operator="equal">
      <formula>"A"</formula>
    </cfRule>
    <cfRule type="cellIs" dxfId="3286" priority="467" operator="equal">
      <formula>"E"</formula>
    </cfRule>
  </conditionalFormatting>
  <conditionalFormatting sqref="AX61:BB61">
    <cfRule type="colorScale" priority="465">
      <colorScale>
        <cfvo type="min"/>
        <cfvo type="max"/>
        <color rgb="FFFF7128"/>
        <color rgb="FFFFEF9C"/>
      </colorScale>
    </cfRule>
  </conditionalFormatting>
  <conditionalFormatting sqref="AX61:BB61">
    <cfRule type="cellIs" dxfId="3285" priority="463" operator="equal">
      <formula>"A"</formula>
    </cfRule>
    <cfRule type="cellIs" dxfId="3284" priority="464" operator="equal">
      <formula>"E"</formula>
    </cfRule>
  </conditionalFormatting>
  <conditionalFormatting sqref="AX61:BB61">
    <cfRule type="colorScale" priority="462">
      <colorScale>
        <cfvo type="min"/>
        <cfvo type="max"/>
        <color rgb="FFFF7128"/>
        <color rgb="FFFFEF9C"/>
      </colorScale>
    </cfRule>
  </conditionalFormatting>
  <conditionalFormatting sqref="AX61:BB61">
    <cfRule type="cellIs" dxfId="3283" priority="460" operator="equal">
      <formula>"A"</formula>
    </cfRule>
    <cfRule type="cellIs" dxfId="3282" priority="461" operator="equal">
      <formula>"E"</formula>
    </cfRule>
  </conditionalFormatting>
  <conditionalFormatting sqref="AX61:BB61">
    <cfRule type="colorScale" priority="459">
      <colorScale>
        <cfvo type="min"/>
        <cfvo type="max"/>
        <color rgb="FFFF7128"/>
        <color rgb="FFFFEF9C"/>
      </colorScale>
    </cfRule>
  </conditionalFormatting>
  <conditionalFormatting sqref="AX61:BB61">
    <cfRule type="cellIs" dxfId="3281" priority="457" operator="equal">
      <formula>"A"</formula>
    </cfRule>
    <cfRule type="cellIs" dxfId="3280" priority="458" operator="equal">
      <formula>"E"</formula>
    </cfRule>
  </conditionalFormatting>
  <conditionalFormatting sqref="AX61:BB61">
    <cfRule type="colorScale" priority="456">
      <colorScale>
        <cfvo type="min"/>
        <cfvo type="max"/>
        <color rgb="FFFF7128"/>
        <color rgb="FFFFEF9C"/>
      </colorScale>
    </cfRule>
  </conditionalFormatting>
  <conditionalFormatting sqref="AX61:BB61">
    <cfRule type="cellIs" dxfId="3279" priority="454" operator="equal">
      <formula>"A"</formula>
    </cfRule>
    <cfRule type="cellIs" dxfId="3278" priority="455" operator="equal">
      <formula>"E"</formula>
    </cfRule>
  </conditionalFormatting>
  <conditionalFormatting sqref="AX61:BB61">
    <cfRule type="colorScale" priority="453">
      <colorScale>
        <cfvo type="min"/>
        <cfvo type="max"/>
        <color rgb="FFFF7128"/>
        <color rgb="FFFFEF9C"/>
      </colorScale>
    </cfRule>
  </conditionalFormatting>
  <conditionalFormatting sqref="AX61:BB61">
    <cfRule type="cellIs" dxfId="3277" priority="451" operator="equal">
      <formula>"A"</formula>
    </cfRule>
    <cfRule type="cellIs" dxfId="3276" priority="452" operator="equal">
      <formula>"E"</formula>
    </cfRule>
  </conditionalFormatting>
  <conditionalFormatting sqref="AX61:BB61">
    <cfRule type="colorScale" priority="450">
      <colorScale>
        <cfvo type="min"/>
        <cfvo type="max"/>
        <color rgb="FFFF7128"/>
        <color rgb="FFFFEF9C"/>
      </colorScale>
    </cfRule>
  </conditionalFormatting>
  <conditionalFormatting sqref="AX61:BB61">
    <cfRule type="cellIs" dxfId="3275" priority="448" operator="equal">
      <formula>"A"</formula>
    </cfRule>
    <cfRule type="cellIs" dxfId="3274" priority="449" operator="equal">
      <formula>"E"</formula>
    </cfRule>
  </conditionalFormatting>
  <conditionalFormatting sqref="AX61:BB61">
    <cfRule type="colorScale" priority="447">
      <colorScale>
        <cfvo type="min"/>
        <cfvo type="max"/>
        <color rgb="FFFF7128"/>
        <color rgb="FFFFEF9C"/>
      </colorScale>
    </cfRule>
  </conditionalFormatting>
  <conditionalFormatting sqref="AX61:BB61">
    <cfRule type="cellIs" dxfId="3273" priority="445" operator="equal">
      <formula>"A"</formula>
    </cfRule>
    <cfRule type="cellIs" dxfId="3272" priority="446" operator="equal">
      <formula>"E"</formula>
    </cfRule>
  </conditionalFormatting>
  <conditionalFormatting sqref="AX61:BB61">
    <cfRule type="colorScale" priority="444">
      <colorScale>
        <cfvo type="min"/>
        <cfvo type="max"/>
        <color rgb="FFFF7128"/>
        <color rgb="FFFFEF9C"/>
      </colorScale>
    </cfRule>
  </conditionalFormatting>
  <conditionalFormatting sqref="AX61:BB61">
    <cfRule type="cellIs" dxfId="3271" priority="442" operator="equal">
      <formula>"A"</formula>
    </cfRule>
    <cfRule type="cellIs" dxfId="3270" priority="443" operator="equal">
      <formula>"E"</formula>
    </cfRule>
  </conditionalFormatting>
  <conditionalFormatting sqref="AX61:BB61">
    <cfRule type="colorScale" priority="441">
      <colorScale>
        <cfvo type="min"/>
        <cfvo type="max"/>
        <color rgb="FFFF7128"/>
        <color rgb="FFFFEF9C"/>
      </colorScale>
    </cfRule>
  </conditionalFormatting>
  <conditionalFormatting sqref="AX61:BB61">
    <cfRule type="cellIs" dxfId="3269" priority="439" operator="equal">
      <formula>"A"</formula>
    </cfRule>
    <cfRule type="cellIs" dxfId="3268" priority="440" operator="equal">
      <formula>"E"</formula>
    </cfRule>
  </conditionalFormatting>
  <conditionalFormatting sqref="AX61:BB61">
    <cfRule type="colorScale" priority="438">
      <colorScale>
        <cfvo type="min"/>
        <cfvo type="max"/>
        <color rgb="FFFF7128"/>
        <color rgb="FFFFEF9C"/>
      </colorScale>
    </cfRule>
  </conditionalFormatting>
  <conditionalFormatting sqref="AX61:BB61">
    <cfRule type="cellIs" dxfId="3267" priority="436" operator="equal">
      <formula>"A"</formula>
    </cfRule>
    <cfRule type="cellIs" dxfId="3266" priority="437" operator="equal">
      <formula>"E"</formula>
    </cfRule>
  </conditionalFormatting>
  <conditionalFormatting sqref="AX61:BB61">
    <cfRule type="colorScale" priority="435">
      <colorScale>
        <cfvo type="min"/>
        <cfvo type="max"/>
        <color rgb="FFFF7128"/>
        <color rgb="FFFFEF9C"/>
      </colorScale>
    </cfRule>
  </conditionalFormatting>
  <conditionalFormatting sqref="P71:AW71">
    <cfRule type="cellIs" dxfId="3265" priority="431" operator="equal">
      <formula>"b"</formula>
    </cfRule>
    <cfRule type="cellIs" dxfId="3264" priority="432" operator="equal">
      <formula>"e"</formula>
    </cfRule>
    <cfRule type="cellIs" dxfId="3263" priority="433" operator="equal">
      <formula>"c"</formula>
    </cfRule>
    <cfRule type="cellIs" dxfId="3262" priority="434" operator="equal">
      <formula>"n"</formula>
    </cfRule>
  </conditionalFormatting>
  <conditionalFormatting sqref="AX63:BB63">
    <cfRule type="cellIs" dxfId="3261" priority="415" operator="equal">
      <formula>"A"</formula>
    </cfRule>
    <cfRule type="cellIs" dxfId="3260" priority="416" operator="equal">
      <formula>"E"</formula>
    </cfRule>
  </conditionalFormatting>
  <conditionalFormatting sqref="AX63:BB63">
    <cfRule type="colorScale" priority="414">
      <colorScale>
        <cfvo type="min"/>
        <cfvo type="max"/>
        <color rgb="FFFF7128"/>
        <color rgb="FFFFEF9C"/>
      </colorScale>
    </cfRule>
  </conditionalFormatting>
  <conditionalFormatting sqref="AX63:BB63">
    <cfRule type="cellIs" dxfId="3259" priority="412" operator="equal">
      <formula>"A"</formula>
    </cfRule>
    <cfRule type="cellIs" dxfId="3258" priority="413" operator="equal">
      <formula>"E"</formula>
    </cfRule>
  </conditionalFormatting>
  <conditionalFormatting sqref="AX63:BB63">
    <cfRule type="colorScale" priority="411">
      <colorScale>
        <cfvo type="min"/>
        <cfvo type="max"/>
        <color rgb="FFFF7128"/>
        <color rgb="FFFFEF9C"/>
      </colorScale>
    </cfRule>
  </conditionalFormatting>
  <conditionalFormatting sqref="AX63:BB63">
    <cfRule type="cellIs" dxfId="3257" priority="409" operator="equal">
      <formula>"A"</formula>
    </cfRule>
    <cfRule type="cellIs" dxfId="3256" priority="410" operator="equal">
      <formula>"E"</formula>
    </cfRule>
  </conditionalFormatting>
  <conditionalFormatting sqref="AX63:BB63">
    <cfRule type="colorScale" priority="408">
      <colorScale>
        <cfvo type="min"/>
        <cfvo type="max"/>
        <color rgb="FFFF7128"/>
        <color rgb="FFFFEF9C"/>
      </colorScale>
    </cfRule>
  </conditionalFormatting>
  <conditionalFormatting sqref="AX63:BB63">
    <cfRule type="cellIs" dxfId="3255" priority="406" operator="equal">
      <formula>"A"</formula>
    </cfRule>
    <cfRule type="cellIs" dxfId="3254" priority="407" operator="equal">
      <formula>"E"</formula>
    </cfRule>
  </conditionalFormatting>
  <conditionalFormatting sqref="AX63:BB63">
    <cfRule type="colorScale" priority="405">
      <colorScale>
        <cfvo type="min"/>
        <cfvo type="max"/>
        <color rgb="FFFF7128"/>
        <color rgb="FFFFEF9C"/>
      </colorScale>
    </cfRule>
  </conditionalFormatting>
  <conditionalFormatting sqref="AX63:BB63">
    <cfRule type="cellIs" dxfId="3253" priority="403" operator="equal">
      <formula>"A"</formula>
    </cfRule>
    <cfRule type="cellIs" dxfId="3252" priority="404" operator="equal">
      <formula>"E"</formula>
    </cfRule>
  </conditionalFormatting>
  <conditionalFormatting sqref="AX63:BB63">
    <cfRule type="colorScale" priority="402">
      <colorScale>
        <cfvo type="min"/>
        <cfvo type="max"/>
        <color rgb="FFFF7128"/>
        <color rgb="FFFFEF9C"/>
      </colorScale>
    </cfRule>
  </conditionalFormatting>
  <conditionalFormatting sqref="AX63:BB63">
    <cfRule type="cellIs" dxfId="3251" priority="400" operator="equal">
      <formula>"A"</formula>
    </cfRule>
    <cfRule type="cellIs" dxfId="3250" priority="401" operator="equal">
      <formula>"E"</formula>
    </cfRule>
  </conditionalFormatting>
  <conditionalFormatting sqref="AX63:BB63">
    <cfRule type="colorScale" priority="399">
      <colorScale>
        <cfvo type="min"/>
        <cfvo type="max"/>
        <color rgb="FFFF7128"/>
        <color rgb="FFFFEF9C"/>
      </colorScale>
    </cfRule>
  </conditionalFormatting>
  <conditionalFormatting sqref="AX63:BB63">
    <cfRule type="cellIs" dxfId="3249" priority="397" operator="equal">
      <formula>"A"</formula>
    </cfRule>
    <cfRule type="cellIs" dxfId="3248" priority="398" operator="equal">
      <formula>"E"</formula>
    </cfRule>
  </conditionalFormatting>
  <conditionalFormatting sqref="AX63:BB63">
    <cfRule type="colorScale" priority="396">
      <colorScale>
        <cfvo type="min"/>
        <cfvo type="max"/>
        <color rgb="FFFF7128"/>
        <color rgb="FFFFEF9C"/>
      </colorScale>
    </cfRule>
  </conditionalFormatting>
  <conditionalFormatting sqref="AX63:BB63">
    <cfRule type="cellIs" dxfId="3247" priority="394" operator="equal">
      <formula>"A"</formula>
    </cfRule>
    <cfRule type="cellIs" dxfId="3246" priority="395" operator="equal">
      <formula>"E"</formula>
    </cfRule>
  </conditionalFormatting>
  <conditionalFormatting sqref="AX63:BB63">
    <cfRule type="colorScale" priority="393">
      <colorScale>
        <cfvo type="min"/>
        <cfvo type="max"/>
        <color rgb="FFFF7128"/>
        <color rgb="FFFFEF9C"/>
      </colorScale>
    </cfRule>
  </conditionalFormatting>
  <conditionalFormatting sqref="AX63:BB63">
    <cfRule type="cellIs" dxfId="3245" priority="391" operator="equal">
      <formula>"A"</formula>
    </cfRule>
    <cfRule type="cellIs" dxfId="3244" priority="392" operator="equal">
      <formula>"E"</formula>
    </cfRule>
  </conditionalFormatting>
  <conditionalFormatting sqref="AX63:BB63">
    <cfRule type="colorScale" priority="390">
      <colorScale>
        <cfvo type="min"/>
        <cfvo type="max"/>
        <color rgb="FFFF7128"/>
        <color rgb="FFFFEF9C"/>
      </colorScale>
    </cfRule>
  </conditionalFormatting>
  <conditionalFormatting sqref="AX63:BB63">
    <cfRule type="cellIs" dxfId="3243" priority="388" operator="equal">
      <formula>"A"</formula>
    </cfRule>
    <cfRule type="cellIs" dxfId="3242" priority="389" operator="equal">
      <formula>"E"</formula>
    </cfRule>
  </conditionalFormatting>
  <conditionalFormatting sqref="AX63:BB63">
    <cfRule type="colorScale" priority="387">
      <colorScale>
        <cfvo type="min"/>
        <cfvo type="max"/>
        <color rgb="FFFF7128"/>
        <color rgb="FFFFEF9C"/>
      </colorScale>
    </cfRule>
  </conditionalFormatting>
  <conditionalFormatting sqref="AX63:BB63">
    <cfRule type="cellIs" dxfId="3241" priority="385" operator="equal">
      <formula>"A"</formula>
    </cfRule>
    <cfRule type="cellIs" dxfId="3240" priority="386" operator="equal">
      <formula>"E"</formula>
    </cfRule>
  </conditionalFormatting>
  <conditionalFormatting sqref="AX63:BB63">
    <cfRule type="colorScale" priority="384">
      <colorScale>
        <cfvo type="min"/>
        <cfvo type="max"/>
        <color rgb="FFFF7128"/>
        <color rgb="FFFFEF9C"/>
      </colorScale>
    </cfRule>
  </conditionalFormatting>
  <conditionalFormatting sqref="AX65:BB65">
    <cfRule type="cellIs" dxfId="3239" priority="382" operator="equal">
      <formula>"A"</formula>
    </cfRule>
    <cfRule type="cellIs" dxfId="3238" priority="383" operator="equal">
      <formula>"E"</formula>
    </cfRule>
  </conditionalFormatting>
  <conditionalFormatting sqref="AX65:BB65">
    <cfRule type="colorScale" priority="381">
      <colorScale>
        <cfvo type="min"/>
        <cfvo type="max"/>
        <color rgb="FFFF7128"/>
        <color rgb="FFFFEF9C"/>
      </colorScale>
    </cfRule>
  </conditionalFormatting>
  <conditionalFormatting sqref="AX65:BB65">
    <cfRule type="cellIs" dxfId="3237" priority="379" operator="equal">
      <formula>"A"</formula>
    </cfRule>
    <cfRule type="cellIs" dxfId="3236" priority="380" operator="equal">
      <formula>"E"</formula>
    </cfRule>
  </conditionalFormatting>
  <conditionalFormatting sqref="AX65:BB65">
    <cfRule type="colorScale" priority="378">
      <colorScale>
        <cfvo type="min"/>
        <cfvo type="max"/>
        <color rgb="FFFF7128"/>
        <color rgb="FFFFEF9C"/>
      </colorScale>
    </cfRule>
  </conditionalFormatting>
  <conditionalFormatting sqref="AX65:BB65">
    <cfRule type="cellIs" dxfId="3235" priority="376" operator="equal">
      <formula>"A"</formula>
    </cfRule>
    <cfRule type="cellIs" dxfId="3234" priority="377" operator="equal">
      <formula>"E"</formula>
    </cfRule>
  </conditionalFormatting>
  <conditionalFormatting sqref="AX65:BB65">
    <cfRule type="colorScale" priority="375">
      <colorScale>
        <cfvo type="min"/>
        <cfvo type="max"/>
        <color rgb="FFFF7128"/>
        <color rgb="FFFFEF9C"/>
      </colorScale>
    </cfRule>
  </conditionalFormatting>
  <conditionalFormatting sqref="AX65:BB65">
    <cfRule type="cellIs" dxfId="3233" priority="373" operator="equal">
      <formula>"A"</formula>
    </cfRule>
    <cfRule type="cellIs" dxfId="3232" priority="374" operator="equal">
      <formula>"E"</formula>
    </cfRule>
  </conditionalFormatting>
  <conditionalFormatting sqref="AX65:BB65">
    <cfRule type="colorScale" priority="372">
      <colorScale>
        <cfvo type="min"/>
        <cfvo type="max"/>
        <color rgb="FFFF7128"/>
        <color rgb="FFFFEF9C"/>
      </colorScale>
    </cfRule>
  </conditionalFormatting>
  <conditionalFormatting sqref="AX65:BB65">
    <cfRule type="cellIs" dxfId="3231" priority="370" operator="equal">
      <formula>"A"</formula>
    </cfRule>
    <cfRule type="cellIs" dxfId="3230" priority="371" operator="equal">
      <formula>"E"</formula>
    </cfRule>
  </conditionalFormatting>
  <conditionalFormatting sqref="AX65:BB65">
    <cfRule type="colorScale" priority="369">
      <colorScale>
        <cfvo type="min"/>
        <cfvo type="max"/>
        <color rgb="FFFF7128"/>
        <color rgb="FFFFEF9C"/>
      </colorScale>
    </cfRule>
  </conditionalFormatting>
  <conditionalFormatting sqref="AX65:BB65">
    <cfRule type="cellIs" dxfId="3229" priority="367" operator="equal">
      <formula>"A"</formula>
    </cfRule>
    <cfRule type="cellIs" dxfId="3228" priority="368" operator="equal">
      <formula>"E"</formula>
    </cfRule>
  </conditionalFormatting>
  <conditionalFormatting sqref="AX65:BB65">
    <cfRule type="colorScale" priority="366">
      <colorScale>
        <cfvo type="min"/>
        <cfvo type="max"/>
        <color rgb="FFFF7128"/>
        <color rgb="FFFFEF9C"/>
      </colorScale>
    </cfRule>
  </conditionalFormatting>
  <conditionalFormatting sqref="AX65:BB65">
    <cfRule type="cellIs" dxfId="3227" priority="364" operator="equal">
      <formula>"A"</formula>
    </cfRule>
    <cfRule type="cellIs" dxfId="3226" priority="365" operator="equal">
      <formula>"E"</formula>
    </cfRule>
  </conditionalFormatting>
  <conditionalFormatting sqref="AX65:BB65">
    <cfRule type="colorScale" priority="363">
      <colorScale>
        <cfvo type="min"/>
        <cfvo type="max"/>
        <color rgb="FFFF7128"/>
        <color rgb="FFFFEF9C"/>
      </colorScale>
    </cfRule>
  </conditionalFormatting>
  <conditionalFormatting sqref="AX65:BB65">
    <cfRule type="cellIs" dxfId="3225" priority="361" operator="equal">
      <formula>"A"</formula>
    </cfRule>
    <cfRule type="cellIs" dxfId="3224" priority="362" operator="equal">
      <formula>"E"</formula>
    </cfRule>
  </conditionalFormatting>
  <conditionalFormatting sqref="AX65:BB65">
    <cfRule type="colorScale" priority="360">
      <colorScale>
        <cfvo type="min"/>
        <cfvo type="max"/>
        <color rgb="FFFF7128"/>
        <color rgb="FFFFEF9C"/>
      </colorScale>
    </cfRule>
  </conditionalFormatting>
  <conditionalFormatting sqref="AX65:BB65">
    <cfRule type="cellIs" dxfId="3223" priority="358" operator="equal">
      <formula>"A"</formula>
    </cfRule>
    <cfRule type="cellIs" dxfId="3222" priority="359" operator="equal">
      <formula>"E"</formula>
    </cfRule>
  </conditionalFormatting>
  <conditionalFormatting sqref="AX65:BB65">
    <cfRule type="colorScale" priority="357">
      <colorScale>
        <cfvo type="min"/>
        <cfvo type="max"/>
        <color rgb="FFFF7128"/>
        <color rgb="FFFFEF9C"/>
      </colorScale>
    </cfRule>
  </conditionalFormatting>
  <conditionalFormatting sqref="AX65:BB65">
    <cfRule type="cellIs" dxfId="3221" priority="355" operator="equal">
      <formula>"A"</formula>
    </cfRule>
    <cfRule type="cellIs" dxfId="3220" priority="356" operator="equal">
      <formula>"E"</formula>
    </cfRule>
  </conditionalFormatting>
  <conditionalFormatting sqref="AX65:BB65">
    <cfRule type="colorScale" priority="354">
      <colorScale>
        <cfvo type="min"/>
        <cfvo type="max"/>
        <color rgb="FFFF7128"/>
        <color rgb="FFFFEF9C"/>
      </colorScale>
    </cfRule>
  </conditionalFormatting>
  <conditionalFormatting sqref="AX65:BB65">
    <cfRule type="cellIs" dxfId="3219" priority="352" operator="equal">
      <formula>"A"</formula>
    </cfRule>
    <cfRule type="cellIs" dxfId="3218" priority="353" operator="equal">
      <formula>"E"</formula>
    </cfRule>
  </conditionalFormatting>
  <conditionalFormatting sqref="AX65:BB65">
    <cfRule type="colorScale" priority="351">
      <colorScale>
        <cfvo type="min"/>
        <cfvo type="max"/>
        <color rgb="FFFF7128"/>
        <color rgb="FFFFEF9C"/>
      </colorScale>
    </cfRule>
  </conditionalFormatting>
  <conditionalFormatting sqref="AX67:BB67">
    <cfRule type="cellIs" dxfId="3217" priority="349" operator="equal">
      <formula>"A"</formula>
    </cfRule>
    <cfRule type="cellIs" dxfId="3216" priority="350" operator="equal">
      <formula>"E"</formula>
    </cfRule>
  </conditionalFormatting>
  <conditionalFormatting sqref="AX67:BB67">
    <cfRule type="colorScale" priority="348">
      <colorScale>
        <cfvo type="min"/>
        <cfvo type="max"/>
        <color rgb="FFFF7128"/>
        <color rgb="FFFFEF9C"/>
      </colorScale>
    </cfRule>
  </conditionalFormatting>
  <conditionalFormatting sqref="AX67:BB67">
    <cfRule type="cellIs" dxfId="3215" priority="346" operator="equal">
      <formula>"A"</formula>
    </cfRule>
    <cfRule type="cellIs" dxfId="3214" priority="347" operator="equal">
      <formula>"E"</formula>
    </cfRule>
  </conditionalFormatting>
  <conditionalFormatting sqref="AX67:BB67">
    <cfRule type="colorScale" priority="345">
      <colorScale>
        <cfvo type="min"/>
        <cfvo type="max"/>
        <color rgb="FFFF7128"/>
        <color rgb="FFFFEF9C"/>
      </colorScale>
    </cfRule>
  </conditionalFormatting>
  <conditionalFormatting sqref="AX67:BB67">
    <cfRule type="cellIs" dxfId="3213" priority="343" operator="equal">
      <formula>"A"</formula>
    </cfRule>
    <cfRule type="cellIs" dxfId="3212" priority="344" operator="equal">
      <formula>"E"</formula>
    </cfRule>
  </conditionalFormatting>
  <conditionalFormatting sqref="AX67:BB67">
    <cfRule type="colorScale" priority="342">
      <colorScale>
        <cfvo type="min"/>
        <cfvo type="max"/>
        <color rgb="FFFF7128"/>
        <color rgb="FFFFEF9C"/>
      </colorScale>
    </cfRule>
  </conditionalFormatting>
  <conditionalFormatting sqref="AX67:BB67">
    <cfRule type="cellIs" dxfId="3211" priority="340" operator="equal">
      <formula>"A"</formula>
    </cfRule>
    <cfRule type="cellIs" dxfId="3210" priority="341" operator="equal">
      <formula>"E"</formula>
    </cfRule>
  </conditionalFormatting>
  <conditionalFormatting sqref="AX67:BB67">
    <cfRule type="colorScale" priority="339">
      <colorScale>
        <cfvo type="min"/>
        <cfvo type="max"/>
        <color rgb="FFFF7128"/>
        <color rgb="FFFFEF9C"/>
      </colorScale>
    </cfRule>
  </conditionalFormatting>
  <conditionalFormatting sqref="AX67:BB67">
    <cfRule type="cellIs" dxfId="3209" priority="337" operator="equal">
      <formula>"A"</formula>
    </cfRule>
    <cfRule type="cellIs" dxfId="3208" priority="338" operator="equal">
      <formula>"E"</formula>
    </cfRule>
  </conditionalFormatting>
  <conditionalFormatting sqref="AX67:BB67">
    <cfRule type="colorScale" priority="336">
      <colorScale>
        <cfvo type="min"/>
        <cfvo type="max"/>
        <color rgb="FFFF7128"/>
        <color rgb="FFFFEF9C"/>
      </colorScale>
    </cfRule>
  </conditionalFormatting>
  <conditionalFormatting sqref="AX67:BB67">
    <cfRule type="cellIs" dxfId="3207" priority="334" operator="equal">
      <formula>"A"</formula>
    </cfRule>
    <cfRule type="cellIs" dxfId="3206" priority="335" operator="equal">
      <formula>"E"</formula>
    </cfRule>
  </conditionalFormatting>
  <conditionalFormatting sqref="AX67:BB67">
    <cfRule type="colorScale" priority="333">
      <colorScale>
        <cfvo type="min"/>
        <cfvo type="max"/>
        <color rgb="FFFF7128"/>
        <color rgb="FFFFEF9C"/>
      </colorScale>
    </cfRule>
  </conditionalFormatting>
  <conditionalFormatting sqref="AX67:BB67">
    <cfRule type="cellIs" dxfId="3205" priority="331" operator="equal">
      <formula>"A"</formula>
    </cfRule>
    <cfRule type="cellIs" dxfId="3204" priority="332" operator="equal">
      <formula>"E"</formula>
    </cfRule>
  </conditionalFormatting>
  <conditionalFormatting sqref="AX67:BB67">
    <cfRule type="colorScale" priority="330">
      <colorScale>
        <cfvo type="min"/>
        <cfvo type="max"/>
        <color rgb="FFFF7128"/>
        <color rgb="FFFFEF9C"/>
      </colorScale>
    </cfRule>
  </conditionalFormatting>
  <conditionalFormatting sqref="AX67:BB67">
    <cfRule type="cellIs" dxfId="3203" priority="328" operator="equal">
      <formula>"A"</formula>
    </cfRule>
    <cfRule type="cellIs" dxfId="3202" priority="329" operator="equal">
      <formula>"E"</formula>
    </cfRule>
  </conditionalFormatting>
  <conditionalFormatting sqref="AX67:BB67">
    <cfRule type="colorScale" priority="327">
      <colorScale>
        <cfvo type="min"/>
        <cfvo type="max"/>
        <color rgb="FFFF7128"/>
        <color rgb="FFFFEF9C"/>
      </colorScale>
    </cfRule>
  </conditionalFormatting>
  <conditionalFormatting sqref="AX67:BB67">
    <cfRule type="cellIs" dxfId="3201" priority="325" operator="equal">
      <formula>"A"</formula>
    </cfRule>
    <cfRule type="cellIs" dxfId="3200" priority="326" operator="equal">
      <formula>"E"</formula>
    </cfRule>
  </conditionalFormatting>
  <conditionalFormatting sqref="AX67:BB67">
    <cfRule type="colorScale" priority="324">
      <colorScale>
        <cfvo type="min"/>
        <cfvo type="max"/>
        <color rgb="FFFF7128"/>
        <color rgb="FFFFEF9C"/>
      </colorScale>
    </cfRule>
  </conditionalFormatting>
  <conditionalFormatting sqref="AX67:BB67">
    <cfRule type="cellIs" dxfId="3199" priority="322" operator="equal">
      <formula>"A"</formula>
    </cfRule>
    <cfRule type="cellIs" dxfId="3198" priority="323" operator="equal">
      <formula>"E"</formula>
    </cfRule>
  </conditionalFormatting>
  <conditionalFormatting sqref="AX67:BB67">
    <cfRule type="colorScale" priority="321">
      <colorScale>
        <cfvo type="min"/>
        <cfvo type="max"/>
        <color rgb="FFFF7128"/>
        <color rgb="FFFFEF9C"/>
      </colorScale>
    </cfRule>
  </conditionalFormatting>
  <conditionalFormatting sqref="AX67:BB67">
    <cfRule type="cellIs" dxfId="3197" priority="319" operator="equal">
      <formula>"A"</formula>
    </cfRule>
    <cfRule type="cellIs" dxfId="3196" priority="320" operator="equal">
      <formula>"E"</formula>
    </cfRule>
  </conditionalFormatting>
  <conditionalFormatting sqref="AX67:BB67">
    <cfRule type="colorScale" priority="318">
      <colorScale>
        <cfvo type="min"/>
        <cfvo type="max"/>
        <color rgb="FFFF7128"/>
        <color rgb="FFFFEF9C"/>
      </colorScale>
    </cfRule>
  </conditionalFormatting>
  <conditionalFormatting sqref="AX69:BB69">
    <cfRule type="cellIs" dxfId="3195" priority="316" operator="equal">
      <formula>"A"</formula>
    </cfRule>
    <cfRule type="cellIs" dxfId="3194" priority="317" operator="equal">
      <formula>"E"</formula>
    </cfRule>
  </conditionalFormatting>
  <conditionalFormatting sqref="AX69:BB69">
    <cfRule type="colorScale" priority="315">
      <colorScale>
        <cfvo type="min"/>
        <cfvo type="max"/>
        <color rgb="FFFF7128"/>
        <color rgb="FFFFEF9C"/>
      </colorScale>
    </cfRule>
  </conditionalFormatting>
  <conditionalFormatting sqref="AX69:BB69">
    <cfRule type="cellIs" dxfId="3193" priority="313" operator="equal">
      <formula>"A"</formula>
    </cfRule>
    <cfRule type="cellIs" dxfId="3192" priority="314" operator="equal">
      <formula>"E"</formula>
    </cfRule>
  </conditionalFormatting>
  <conditionalFormatting sqref="AX69:BB69">
    <cfRule type="colorScale" priority="312">
      <colorScale>
        <cfvo type="min"/>
        <cfvo type="max"/>
        <color rgb="FFFF7128"/>
        <color rgb="FFFFEF9C"/>
      </colorScale>
    </cfRule>
  </conditionalFormatting>
  <conditionalFormatting sqref="AX69:BB69">
    <cfRule type="cellIs" dxfId="3191" priority="310" operator="equal">
      <formula>"A"</formula>
    </cfRule>
    <cfRule type="cellIs" dxfId="3190" priority="311" operator="equal">
      <formula>"E"</formula>
    </cfRule>
  </conditionalFormatting>
  <conditionalFormatting sqref="AX69:BB69">
    <cfRule type="colorScale" priority="309">
      <colorScale>
        <cfvo type="min"/>
        <cfvo type="max"/>
        <color rgb="FFFF7128"/>
        <color rgb="FFFFEF9C"/>
      </colorScale>
    </cfRule>
  </conditionalFormatting>
  <conditionalFormatting sqref="AX69:BB69">
    <cfRule type="cellIs" dxfId="3189" priority="307" operator="equal">
      <formula>"A"</formula>
    </cfRule>
    <cfRule type="cellIs" dxfId="3188" priority="308" operator="equal">
      <formula>"E"</formula>
    </cfRule>
  </conditionalFormatting>
  <conditionalFormatting sqref="AX69:BB69">
    <cfRule type="colorScale" priority="306">
      <colorScale>
        <cfvo type="min"/>
        <cfvo type="max"/>
        <color rgb="FFFF7128"/>
        <color rgb="FFFFEF9C"/>
      </colorScale>
    </cfRule>
  </conditionalFormatting>
  <conditionalFormatting sqref="AX69:BB69">
    <cfRule type="cellIs" dxfId="3187" priority="304" operator="equal">
      <formula>"A"</formula>
    </cfRule>
    <cfRule type="cellIs" dxfId="3186" priority="305" operator="equal">
      <formula>"E"</formula>
    </cfRule>
  </conditionalFormatting>
  <conditionalFormatting sqref="AX69:BB69">
    <cfRule type="colorScale" priority="303">
      <colorScale>
        <cfvo type="min"/>
        <cfvo type="max"/>
        <color rgb="FFFF7128"/>
        <color rgb="FFFFEF9C"/>
      </colorScale>
    </cfRule>
  </conditionalFormatting>
  <conditionalFormatting sqref="AX69:BB69">
    <cfRule type="cellIs" dxfId="3185" priority="301" operator="equal">
      <formula>"A"</formula>
    </cfRule>
    <cfRule type="cellIs" dxfId="3184" priority="302" operator="equal">
      <formula>"E"</formula>
    </cfRule>
  </conditionalFormatting>
  <conditionalFormatting sqref="AX69:BB69">
    <cfRule type="colorScale" priority="300">
      <colorScale>
        <cfvo type="min"/>
        <cfvo type="max"/>
        <color rgb="FFFF7128"/>
        <color rgb="FFFFEF9C"/>
      </colorScale>
    </cfRule>
  </conditionalFormatting>
  <conditionalFormatting sqref="AX69:BB69">
    <cfRule type="cellIs" dxfId="3183" priority="298" operator="equal">
      <formula>"A"</formula>
    </cfRule>
    <cfRule type="cellIs" dxfId="3182" priority="299" operator="equal">
      <formula>"E"</formula>
    </cfRule>
  </conditionalFormatting>
  <conditionalFormatting sqref="AX69:BB69">
    <cfRule type="colorScale" priority="297">
      <colorScale>
        <cfvo type="min"/>
        <cfvo type="max"/>
        <color rgb="FFFF7128"/>
        <color rgb="FFFFEF9C"/>
      </colorScale>
    </cfRule>
  </conditionalFormatting>
  <conditionalFormatting sqref="AX69:BB69">
    <cfRule type="cellIs" dxfId="3181" priority="295" operator="equal">
      <formula>"A"</formula>
    </cfRule>
    <cfRule type="cellIs" dxfId="3180" priority="296" operator="equal">
      <formula>"E"</formula>
    </cfRule>
  </conditionalFormatting>
  <conditionalFormatting sqref="AX69:BB69">
    <cfRule type="colorScale" priority="294">
      <colorScale>
        <cfvo type="min"/>
        <cfvo type="max"/>
        <color rgb="FFFF7128"/>
        <color rgb="FFFFEF9C"/>
      </colorScale>
    </cfRule>
  </conditionalFormatting>
  <conditionalFormatting sqref="AX69:BB69">
    <cfRule type="cellIs" dxfId="3179" priority="292" operator="equal">
      <formula>"A"</formula>
    </cfRule>
    <cfRule type="cellIs" dxfId="3178" priority="293" operator="equal">
      <formula>"E"</formula>
    </cfRule>
  </conditionalFormatting>
  <conditionalFormatting sqref="AX69:BB69">
    <cfRule type="colorScale" priority="291">
      <colorScale>
        <cfvo type="min"/>
        <cfvo type="max"/>
        <color rgb="FFFF7128"/>
        <color rgb="FFFFEF9C"/>
      </colorScale>
    </cfRule>
  </conditionalFormatting>
  <conditionalFormatting sqref="AX69:BB69">
    <cfRule type="cellIs" dxfId="3177" priority="289" operator="equal">
      <formula>"A"</formula>
    </cfRule>
    <cfRule type="cellIs" dxfId="3176" priority="290" operator="equal">
      <formula>"E"</formula>
    </cfRule>
  </conditionalFormatting>
  <conditionalFormatting sqref="AX69:BB69">
    <cfRule type="colorScale" priority="288">
      <colorScale>
        <cfvo type="min"/>
        <cfvo type="max"/>
        <color rgb="FFFF7128"/>
        <color rgb="FFFFEF9C"/>
      </colorScale>
    </cfRule>
  </conditionalFormatting>
  <conditionalFormatting sqref="AX69:BB69">
    <cfRule type="cellIs" dxfId="3175" priority="286" operator="equal">
      <formula>"A"</formula>
    </cfRule>
    <cfRule type="cellIs" dxfId="3174" priority="287" operator="equal">
      <formula>"E"</formula>
    </cfRule>
  </conditionalFormatting>
  <conditionalFormatting sqref="AX69:BB69">
    <cfRule type="colorScale" priority="285">
      <colorScale>
        <cfvo type="min"/>
        <cfvo type="max"/>
        <color rgb="FFFF7128"/>
        <color rgb="FFFFEF9C"/>
      </colorScale>
    </cfRule>
  </conditionalFormatting>
  <conditionalFormatting sqref="AX71:BB71">
    <cfRule type="cellIs" dxfId="3173" priority="283" operator="equal">
      <formula>"A"</formula>
    </cfRule>
    <cfRule type="cellIs" dxfId="3172" priority="284" operator="equal">
      <formula>"E"</formula>
    </cfRule>
  </conditionalFormatting>
  <conditionalFormatting sqref="AX71:BB71">
    <cfRule type="colorScale" priority="282">
      <colorScale>
        <cfvo type="min"/>
        <cfvo type="max"/>
        <color rgb="FFFF7128"/>
        <color rgb="FFFFEF9C"/>
      </colorScale>
    </cfRule>
  </conditionalFormatting>
  <conditionalFormatting sqref="AX71:BB71">
    <cfRule type="cellIs" dxfId="3171" priority="280" operator="equal">
      <formula>"A"</formula>
    </cfRule>
    <cfRule type="cellIs" dxfId="3170" priority="281" operator="equal">
      <formula>"E"</formula>
    </cfRule>
  </conditionalFormatting>
  <conditionalFormatting sqref="AX71:BB71">
    <cfRule type="colorScale" priority="279">
      <colorScale>
        <cfvo type="min"/>
        <cfvo type="max"/>
        <color rgb="FFFF7128"/>
        <color rgb="FFFFEF9C"/>
      </colorScale>
    </cfRule>
  </conditionalFormatting>
  <conditionalFormatting sqref="AX71:BB71">
    <cfRule type="cellIs" dxfId="3169" priority="277" operator="equal">
      <formula>"A"</formula>
    </cfRule>
    <cfRule type="cellIs" dxfId="3168" priority="278" operator="equal">
      <formula>"E"</formula>
    </cfRule>
  </conditionalFormatting>
  <conditionalFormatting sqref="AX71:BB71">
    <cfRule type="colorScale" priority="276">
      <colorScale>
        <cfvo type="min"/>
        <cfvo type="max"/>
        <color rgb="FFFF7128"/>
        <color rgb="FFFFEF9C"/>
      </colorScale>
    </cfRule>
  </conditionalFormatting>
  <conditionalFormatting sqref="AX71:BB71">
    <cfRule type="cellIs" dxfId="3167" priority="274" operator="equal">
      <formula>"A"</formula>
    </cfRule>
    <cfRule type="cellIs" dxfId="3166" priority="275" operator="equal">
      <formula>"E"</formula>
    </cfRule>
  </conditionalFormatting>
  <conditionalFormatting sqref="AX71:BB71">
    <cfRule type="colorScale" priority="273">
      <colorScale>
        <cfvo type="min"/>
        <cfvo type="max"/>
        <color rgb="FFFF7128"/>
        <color rgb="FFFFEF9C"/>
      </colorScale>
    </cfRule>
  </conditionalFormatting>
  <conditionalFormatting sqref="AX71:BB71">
    <cfRule type="cellIs" dxfId="3165" priority="271" operator="equal">
      <formula>"A"</formula>
    </cfRule>
    <cfRule type="cellIs" dxfId="3164" priority="272" operator="equal">
      <formula>"E"</formula>
    </cfRule>
  </conditionalFormatting>
  <conditionalFormatting sqref="AX71:BB71">
    <cfRule type="colorScale" priority="270">
      <colorScale>
        <cfvo type="min"/>
        <cfvo type="max"/>
        <color rgb="FFFF7128"/>
        <color rgb="FFFFEF9C"/>
      </colorScale>
    </cfRule>
  </conditionalFormatting>
  <conditionalFormatting sqref="AX71:BB71">
    <cfRule type="cellIs" dxfId="3163" priority="268" operator="equal">
      <formula>"A"</formula>
    </cfRule>
    <cfRule type="cellIs" dxfId="3162" priority="269" operator="equal">
      <formula>"E"</formula>
    </cfRule>
  </conditionalFormatting>
  <conditionalFormatting sqref="AX71:BB71">
    <cfRule type="colorScale" priority="267">
      <colorScale>
        <cfvo type="min"/>
        <cfvo type="max"/>
        <color rgb="FFFF7128"/>
        <color rgb="FFFFEF9C"/>
      </colorScale>
    </cfRule>
  </conditionalFormatting>
  <conditionalFormatting sqref="AX71:BB71">
    <cfRule type="cellIs" dxfId="3161" priority="265" operator="equal">
      <formula>"A"</formula>
    </cfRule>
    <cfRule type="cellIs" dxfId="3160" priority="266" operator="equal">
      <formula>"E"</formula>
    </cfRule>
  </conditionalFormatting>
  <conditionalFormatting sqref="AX71:BB71">
    <cfRule type="colorScale" priority="264">
      <colorScale>
        <cfvo type="min"/>
        <cfvo type="max"/>
        <color rgb="FFFF7128"/>
        <color rgb="FFFFEF9C"/>
      </colorScale>
    </cfRule>
  </conditionalFormatting>
  <conditionalFormatting sqref="AX71:BB71">
    <cfRule type="cellIs" dxfId="3159" priority="262" operator="equal">
      <formula>"A"</formula>
    </cfRule>
    <cfRule type="cellIs" dxfId="3158" priority="263" operator="equal">
      <formula>"E"</formula>
    </cfRule>
  </conditionalFormatting>
  <conditionalFormatting sqref="AX71:BB71">
    <cfRule type="colorScale" priority="261">
      <colorScale>
        <cfvo type="min"/>
        <cfvo type="max"/>
        <color rgb="FFFF7128"/>
        <color rgb="FFFFEF9C"/>
      </colorScale>
    </cfRule>
  </conditionalFormatting>
  <conditionalFormatting sqref="AX71:BB71">
    <cfRule type="cellIs" dxfId="3157" priority="259" operator="equal">
      <formula>"A"</formula>
    </cfRule>
    <cfRule type="cellIs" dxfId="3156" priority="260" operator="equal">
      <formula>"E"</formula>
    </cfRule>
  </conditionalFormatting>
  <conditionalFormatting sqref="AX71:BB71">
    <cfRule type="colorScale" priority="258">
      <colorScale>
        <cfvo type="min"/>
        <cfvo type="max"/>
        <color rgb="FFFF7128"/>
        <color rgb="FFFFEF9C"/>
      </colorScale>
    </cfRule>
  </conditionalFormatting>
  <conditionalFormatting sqref="AX71:BB71">
    <cfRule type="cellIs" dxfId="3155" priority="256" operator="equal">
      <formula>"A"</formula>
    </cfRule>
    <cfRule type="cellIs" dxfId="3154" priority="257" operator="equal">
      <formula>"E"</formula>
    </cfRule>
  </conditionalFormatting>
  <conditionalFormatting sqref="AX71:BB71">
    <cfRule type="colorScale" priority="255">
      <colorScale>
        <cfvo type="min"/>
        <cfvo type="max"/>
        <color rgb="FFFF7128"/>
        <color rgb="FFFFEF9C"/>
      </colorScale>
    </cfRule>
  </conditionalFormatting>
  <conditionalFormatting sqref="AX71:BB71">
    <cfRule type="cellIs" dxfId="3153" priority="253" operator="equal">
      <formula>"A"</formula>
    </cfRule>
    <cfRule type="cellIs" dxfId="3152" priority="254" operator="equal">
      <formula>"E"</formula>
    </cfRule>
  </conditionalFormatting>
  <conditionalFormatting sqref="AX71:BB71">
    <cfRule type="colorScale" priority="252">
      <colorScale>
        <cfvo type="min"/>
        <cfvo type="max"/>
        <color rgb="FFFF7128"/>
        <color rgb="FFFFEF9C"/>
      </colorScale>
    </cfRule>
  </conditionalFormatting>
  <conditionalFormatting sqref="P22:AW25">
    <cfRule type="cellIs" dxfId="3151" priority="240" operator="equal">
      <formula>"a"</formula>
    </cfRule>
  </conditionalFormatting>
  <conditionalFormatting sqref="P22:AW25">
    <cfRule type="cellIs" dxfId="3150" priority="236" operator="equal">
      <formula>"b"</formula>
    </cfRule>
    <cfRule type="cellIs" dxfId="3149" priority="237" operator="equal">
      <formula>"e"</formula>
    </cfRule>
    <cfRule type="cellIs" dxfId="3148" priority="238" operator="equal">
      <formula>"c"</formula>
    </cfRule>
    <cfRule type="cellIs" dxfId="3147" priority="239" operator="equal">
      <formula>"n"</formula>
    </cfRule>
  </conditionalFormatting>
  <conditionalFormatting sqref="P27:AW28">
    <cfRule type="cellIs" dxfId="3146" priority="232" operator="equal">
      <formula>"a"</formula>
    </cfRule>
  </conditionalFormatting>
  <conditionalFormatting sqref="P27:AW28">
    <cfRule type="cellIs" dxfId="3145" priority="228" operator="equal">
      <formula>"b"</formula>
    </cfRule>
    <cfRule type="cellIs" dxfId="3144" priority="229" operator="equal">
      <formula>"e"</formula>
    </cfRule>
    <cfRule type="cellIs" dxfId="3143" priority="230" operator="equal">
      <formula>"c"</formula>
    </cfRule>
    <cfRule type="cellIs" dxfId="3142" priority="231" operator="equal">
      <formula>"n"</formula>
    </cfRule>
  </conditionalFormatting>
  <conditionalFormatting sqref="P30:AW32">
    <cfRule type="cellIs" dxfId="3141" priority="224" operator="equal">
      <formula>"a"</formula>
    </cfRule>
  </conditionalFormatting>
  <conditionalFormatting sqref="P30:AW32">
    <cfRule type="cellIs" dxfId="3140" priority="220" operator="equal">
      <formula>"b"</formula>
    </cfRule>
    <cfRule type="cellIs" dxfId="3139" priority="221" operator="equal">
      <formula>"e"</formula>
    </cfRule>
    <cfRule type="cellIs" dxfId="3138" priority="222" operator="equal">
      <formula>"c"</formula>
    </cfRule>
    <cfRule type="cellIs" dxfId="3137" priority="223" operator="equal">
      <formula>"n"</formula>
    </cfRule>
  </conditionalFormatting>
  <conditionalFormatting sqref="P38:AW39">
    <cfRule type="cellIs" dxfId="3136" priority="216" operator="equal">
      <formula>"a"</formula>
    </cfRule>
  </conditionalFormatting>
  <conditionalFormatting sqref="P38:AW39">
    <cfRule type="cellIs" dxfId="3135" priority="212" operator="equal">
      <formula>"b"</formula>
    </cfRule>
    <cfRule type="cellIs" dxfId="3134" priority="213" operator="equal">
      <formula>"e"</formula>
    </cfRule>
    <cfRule type="cellIs" dxfId="3133" priority="214" operator="equal">
      <formula>"c"</formula>
    </cfRule>
    <cfRule type="cellIs" dxfId="3132" priority="215" operator="equal">
      <formula>"n"</formula>
    </cfRule>
  </conditionalFormatting>
  <conditionalFormatting sqref="P43:AW43">
    <cfRule type="cellIs" dxfId="3131" priority="208" operator="equal">
      <formula>"a"</formula>
    </cfRule>
  </conditionalFormatting>
  <conditionalFormatting sqref="P43:AW43">
    <cfRule type="cellIs" dxfId="3130" priority="204" operator="equal">
      <formula>"b"</formula>
    </cfRule>
    <cfRule type="cellIs" dxfId="3129" priority="205" operator="equal">
      <formula>"e"</formula>
    </cfRule>
    <cfRule type="cellIs" dxfId="3128" priority="206" operator="equal">
      <formula>"c"</formula>
    </cfRule>
    <cfRule type="cellIs" dxfId="3127" priority="207" operator="equal">
      <formula>"n"</formula>
    </cfRule>
  </conditionalFormatting>
  <conditionalFormatting sqref="P47:AW47">
    <cfRule type="cellIs" dxfId="3126" priority="200" operator="equal">
      <formula>"a"</formula>
    </cfRule>
  </conditionalFormatting>
  <conditionalFormatting sqref="P47:AW47">
    <cfRule type="cellIs" dxfId="3125" priority="196" operator="equal">
      <formula>"b"</formula>
    </cfRule>
    <cfRule type="cellIs" dxfId="3124" priority="197" operator="equal">
      <formula>"e"</formula>
    </cfRule>
    <cfRule type="cellIs" dxfId="3123" priority="198" operator="equal">
      <formula>"c"</formula>
    </cfRule>
    <cfRule type="cellIs" dxfId="3122" priority="199" operator="equal">
      <formula>"n"</formula>
    </cfRule>
  </conditionalFormatting>
  <conditionalFormatting sqref="P49:AW49">
    <cfRule type="cellIs" dxfId="3121" priority="192" operator="equal">
      <formula>"a"</formula>
    </cfRule>
  </conditionalFormatting>
  <conditionalFormatting sqref="P49:AW49">
    <cfRule type="cellIs" dxfId="3120" priority="188" operator="equal">
      <formula>"b"</formula>
    </cfRule>
    <cfRule type="cellIs" dxfId="3119" priority="189" operator="equal">
      <formula>"e"</formula>
    </cfRule>
    <cfRule type="cellIs" dxfId="3118" priority="190" operator="equal">
      <formula>"c"</formula>
    </cfRule>
    <cfRule type="cellIs" dxfId="3117" priority="191" operator="equal">
      <formula>"n"</formula>
    </cfRule>
  </conditionalFormatting>
  <conditionalFormatting sqref="P51:AW51">
    <cfRule type="cellIs" dxfId="3116" priority="184" operator="equal">
      <formula>"a"</formula>
    </cfRule>
  </conditionalFormatting>
  <conditionalFormatting sqref="P51:AW51">
    <cfRule type="cellIs" dxfId="3115" priority="180" operator="equal">
      <formula>"b"</formula>
    </cfRule>
    <cfRule type="cellIs" dxfId="3114" priority="181" operator="equal">
      <formula>"e"</formula>
    </cfRule>
    <cfRule type="cellIs" dxfId="3113" priority="182" operator="equal">
      <formula>"c"</formula>
    </cfRule>
    <cfRule type="cellIs" dxfId="3112" priority="183" operator="equal">
      <formula>"n"</formula>
    </cfRule>
  </conditionalFormatting>
  <conditionalFormatting sqref="P52:AW52">
    <cfRule type="cellIs" dxfId="3111" priority="176" operator="equal">
      <formula>"a"</formula>
    </cfRule>
  </conditionalFormatting>
  <conditionalFormatting sqref="P52:AW52">
    <cfRule type="cellIs" dxfId="3110" priority="172" operator="equal">
      <formula>"b"</formula>
    </cfRule>
    <cfRule type="cellIs" dxfId="3109" priority="173" operator="equal">
      <formula>"e"</formula>
    </cfRule>
    <cfRule type="cellIs" dxfId="3108" priority="174" operator="equal">
      <formula>"c"</formula>
    </cfRule>
    <cfRule type="cellIs" dxfId="3107" priority="175" operator="equal">
      <formula>"n"</formula>
    </cfRule>
  </conditionalFormatting>
  <conditionalFormatting sqref="P58:AW58">
    <cfRule type="cellIs" dxfId="3106" priority="160" operator="equal">
      <formula>"a"</formula>
    </cfRule>
  </conditionalFormatting>
  <conditionalFormatting sqref="P58:AW58">
    <cfRule type="cellIs" dxfId="3105" priority="156" operator="equal">
      <formula>"b"</formula>
    </cfRule>
    <cfRule type="cellIs" dxfId="3104" priority="157" operator="equal">
      <formula>"e"</formula>
    </cfRule>
    <cfRule type="cellIs" dxfId="3103" priority="158" operator="equal">
      <formula>"c"</formula>
    </cfRule>
    <cfRule type="cellIs" dxfId="3102" priority="159" operator="equal">
      <formula>"n"</formula>
    </cfRule>
  </conditionalFormatting>
  <conditionalFormatting sqref="P5:AW5">
    <cfRule type="cellIs" dxfId="3101" priority="144" operator="equal">
      <formula>"a"</formula>
    </cfRule>
  </conditionalFormatting>
  <conditionalFormatting sqref="P5:AW5">
    <cfRule type="cellIs" dxfId="3100" priority="140" operator="equal">
      <formula>"b"</formula>
    </cfRule>
    <cfRule type="cellIs" dxfId="3099" priority="141" operator="equal">
      <formula>"e"</formula>
    </cfRule>
    <cfRule type="cellIs" dxfId="3098" priority="142" operator="equal">
      <formula>"c"</formula>
    </cfRule>
    <cfRule type="cellIs" dxfId="3097" priority="143" operator="equal">
      <formula>"n"</formula>
    </cfRule>
  </conditionalFormatting>
  <conditionalFormatting sqref="P7:AW7">
    <cfRule type="cellIs" dxfId="3096" priority="120" operator="equal">
      <formula>"a"</formula>
    </cfRule>
  </conditionalFormatting>
  <conditionalFormatting sqref="P7:AW7">
    <cfRule type="cellIs" dxfId="3095" priority="116" operator="equal">
      <formula>"b"</formula>
    </cfRule>
    <cfRule type="cellIs" dxfId="3094" priority="117" operator="equal">
      <formula>"e"</formula>
    </cfRule>
    <cfRule type="cellIs" dxfId="3093" priority="118" operator="equal">
      <formula>"c"</formula>
    </cfRule>
    <cfRule type="cellIs" dxfId="3092" priority="119" operator="equal">
      <formula>"n"</formula>
    </cfRule>
  </conditionalFormatting>
  <conditionalFormatting sqref="P8:AW10">
    <cfRule type="cellIs" dxfId="3091" priority="112" operator="equal">
      <formula>"a"</formula>
    </cfRule>
  </conditionalFormatting>
  <conditionalFormatting sqref="P8:AW10">
    <cfRule type="cellIs" dxfId="3090" priority="108" operator="equal">
      <formula>"b"</formula>
    </cfRule>
    <cfRule type="cellIs" dxfId="3089" priority="109" operator="equal">
      <formula>"e"</formula>
    </cfRule>
    <cfRule type="cellIs" dxfId="3088" priority="110" operator="equal">
      <formula>"c"</formula>
    </cfRule>
    <cfRule type="cellIs" dxfId="3087" priority="111" operator="equal">
      <formula>"n"</formula>
    </cfRule>
  </conditionalFormatting>
  <conditionalFormatting sqref="P12:AW14">
    <cfRule type="cellIs" dxfId="3086" priority="104" operator="equal">
      <formula>"a"</formula>
    </cfRule>
  </conditionalFormatting>
  <conditionalFormatting sqref="P12:AW14">
    <cfRule type="cellIs" dxfId="3085" priority="100" operator="equal">
      <formula>"b"</formula>
    </cfRule>
    <cfRule type="cellIs" dxfId="3084" priority="101" operator="equal">
      <formula>"e"</formula>
    </cfRule>
    <cfRule type="cellIs" dxfId="3083" priority="102" operator="equal">
      <formula>"c"</formula>
    </cfRule>
    <cfRule type="cellIs" dxfId="3082" priority="103" operator="equal">
      <formula>"n"</formula>
    </cfRule>
  </conditionalFormatting>
  <conditionalFormatting sqref="P16:AW17">
    <cfRule type="cellIs" dxfId="3081" priority="96" operator="equal">
      <formula>"a"</formula>
    </cfRule>
  </conditionalFormatting>
  <conditionalFormatting sqref="P16:AW17">
    <cfRule type="cellIs" dxfId="3080" priority="92" operator="equal">
      <formula>"b"</formula>
    </cfRule>
    <cfRule type="cellIs" dxfId="3079" priority="93" operator="equal">
      <formula>"e"</formula>
    </cfRule>
    <cfRule type="cellIs" dxfId="3078" priority="94" operator="equal">
      <formula>"c"</formula>
    </cfRule>
    <cfRule type="cellIs" dxfId="3077" priority="95" operator="equal">
      <formula>"n"</formula>
    </cfRule>
  </conditionalFormatting>
  <conditionalFormatting sqref="P19:AW20">
    <cfRule type="cellIs" dxfId="3076" priority="88" operator="equal">
      <formula>"a"</formula>
    </cfRule>
  </conditionalFormatting>
  <conditionalFormatting sqref="P19:AW20">
    <cfRule type="cellIs" dxfId="3075" priority="84" operator="equal">
      <formula>"b"</formula>
    </cfRule>
    <cfRule type="cellIs" dxfId="3074" priority="85" operator="equal">
      <formula>"e"</formula>
    </cfRule>
    <cfRule type="cellIs" dxfId="3073" priority="86" operator="equal">
      <formula>"c"</formula>
    </cfRule>
    <cfRule type="cellIs" dxfId="3072" priority="87" operator="equal">
      <formula>"n"</formula>
    </cfRule>
  </conditionalFormatting>
  <conditionalFormatting sqref="P68:AW68">
    <cfRule type="cellIs" dxfId="3071" priority="80" operator="equal">
      <formula>"a"</formula>
    </cfRule>
  </conditionalFormatting>
  <conditionalFormatting sqref="P68:AW68">
    <cfRule type="cellIs" dxfId="3070" priority="76" operator="equal">
      <formula>"b"</formula>
    </cfRule>
    <cfRule type="cellIs" dxfId="3069" priority="77" operator="equal">
      <formula>"e"</formula>
    </cfRule>
    <cfRule type="cellIs" dxfId="3068" priority="78" operator="equal">
      <formula>"c"</formula>
    </cfRule>
    <cfRule type="cellIs" dxfId="3067" priority="79" operator="equal">
      <formula>"n"</formula>
    </cfRule>
  </conditionalFormatting>
  <conditionalFormatting sqref="P70:AW70">
    <cfRule type="cellIs" dxfId="3066" priority="72" operator="equal">
      <formula>"a"</formula>
    </cfRule>
  </conditionalFormatting>
  <conditionalFormatting sqref="P70:AW70">
    <cfRule type="cellIs" dxfId="3065" priority="68" operator="equal">
      <formula>"b"</formula>
    </cfRule>
    <cfRule type="cellIs" dxfId="3064" priority="69" operator="equal">
      <formula>"e"</formula>
    </cfRule>
    <cfRule type="cellIs" dxfId="3063" priority="70" operator="equal">
      <formula>"c"</formula>
    </cfRule>
    <cfRule type="cellIs" dxfId="3062" priority="71" operator="equal">
      <formula>"n"</formula>
    </cfRule>
  </conditionalFormatting>
  <conditionalFormatting sqref="P36:AW36">
    <cfRule type="cellIs" dxfId="3061" priority="61" operator="equal">
      <formula>"a"</formula>
    </cfRule>
  </conditionalFormatting>
  <conditionalFormatting sqref="P36:AW36">
    <cfRule type="cellIs" dxfId="3060" priority="57" operator="equal">
      <formula>"b"</formula>
    </cfRule>
    <cfRule type="cellIs" dxfId="3059" priority="58" operator="equal">
      <formula>"e"</formula>
    </cfRule>
    <cfRule type="cellIs" dxfId="3058" priority="59" operator="equal">
      <formula>"c"</formula>
    </cfRule>
    <cfRule type="cellIs" dxfId="3057" priority="60" operator="equal">
      <formula>"n"</formula>
    </cfRule>
  </conditionalFormatting>
  <conditionalFormatting sqref="P41:AW41">
    <cfRule type="cellIs" dxfId="3056" priority="53" operator="equal">
      <formula>"a"</formula>
    </cfRule>
  </conditionalFormatting>
  <conditionalFormatting sqref="P41:AW41">
    <cfRule type="cellIs" dxfId="3055" priority="49" operator="equal">
      <formula>"b"</formula>
    </cfRule>
    <cfRule type="cellIs" dxfId="3054" priority="50" operator="equal">
      <formula>"e"</formula>
    </cfRule>
    <cfRule type="cellIs" dxfId="3053" priority="51" operator="equal">
      <formula>"c"</formula>
    </cfRule>
    <cfRule type="cellIs" dxfId="3052" priority="52" operator="equal">
      <formula>"n"</formula>
    </cfRule>
  </conditionalFormatting>
  <conditionalFormatting sqref="P45:AW45">
    <cfRule type="cellIs" dxfId="3051" priority="45" operator="equal">
      <formula>"a"</formula>
    </cfRule>
  </conditionalFormatting>
  <conditionalFormatting sqref="P45:AW45">
    <cfRule type="cellIs" dxfId="3050" priority="41" operator="equal">
      <formula>"b"</formula>
    </cfRule>
    <cfRule type="cellIs" dxfId="3049" priority="42" operator="equal">
      <formula>"e"</formula>
    </cfRule>
    <cfRule type="cellIs" dxfId="3048" priority="43" operator="equal">
      <formula>"c"</formula>
    </cfRule>
    <cfRule type="cellIs" dxfId="3047" priority="44" operator="equal">
      <formula>"n"</formula>
    </cfRule>
  </conditionalFormatting>
  <conditionalFormatting sqref="P56:AW56">
    <cfRule type="cellIs" dxfId="3046" priority="37" operator="equal">
      <formula>"a"</formula>
    </cfRule>
  </conditionalFormatting>
  <conditionalFormatting sqref="P56:AW56">
    <cfRule type="cellIs" dxfId="3045" priority="33" operator="equal">
      <formula>"b"</formula>
    </cfRule>
    <cfRule type="cellIs" dxfId="3044" priority="34" operator="equal">
      <formula>"e"</formula>
    </cfRule>
    <cfRule type="cellIs" dxfId="3043" priority="35" operator="equal">
      <formula>"c"</formula>
    </cfRule>
    <cfRule type="cellIs" dxfId="3042" priority="36" operator="equal">
      <formula>"n"</formula>
    </cfRule>
  </conditionalFormatting>
  <conditionalFormatting sqref="P60:AW60">
    <cfRule type="cellIs" dxfId="3041" priority="29" operator="equal">
      <formula>"a"</formula>
    </cfRule>
  </conditionalFormatting>
  <conditionalFormatting sqref="P60:AW60">
    <cfRule type="cellIs" dxfId="3040" priority="25" operator="equal">
      <formula>"b"</formula>
    </cfRule>
    <cfRule type="cellIs" dxfId="3039" priority="26" operator="equal">
      <formula>"e"</formula>
    </cfRule>
    <cfRule type="cellIs" dxfId="3038" priority="27" operator="equal">
      <formula>"c"</formula>
    </cfRule>
    <cfRule type="cellIs" dxfId="3037" priority="28" operator="equal">
      <formula>"n"</formula>
    </cfRule>
  </conditionalFormatting>
  <conditionalFormatting sqref="P62:AW62">
    <cfRule type="cellIs" dxfId="3036" priority="21" operator="equal">
      <formula>"a"</formula>
    </cfRule>
  </conditionalFormatting>
  <conditionalFormatting sqref="P62:AW62">
    <cfRule type="cellIs" dxfId="3035" priority="17" operator="equal">
      <formula>"b"</formula>
    </cfRule>
    <cfRule type="cellIs" dxfId="3034" priority="18" operator="equal">
      <formula>"e"</formula>
    </cfRule>
    <cfRule type="cellIs" dxfId="3033" priority="19" operator="equal">
      <formula>"c"</formula>
    </cfRule>
    <cfRule type="cellIs" dxfId="3032" priority="20" operator="equal">
      <formula>"n"</formula>
    </cfRule>
  </conditionalFormatting>
  <conditionalFormatting sqref="P64:AW64">
    <cfRule type="cellIs" dxfId="3031" priority="13" operator="equal">
      <formula>"a"</formula>
    </cfRule>
  </conditionalFormatting>
  <conditionalFormatting sqref="P64:AW64">
    <cfRule type="cellIs" dxfId="3030" priority="9" operator="equal">
      <formula>"b"</formula>
    </cfRule>
    <cfRule type="cellIs" dxfId="3029" priority="10" operator="equal">
      <formula>"e"</formula>
    </cfRule>
    <cfRule type="cellIs" dxfId="3028" priority="11" operator="equal">
      <formula>"c"</formula>
    </cfRule>
    <cfRule type="cellIs" dxfId="3027" priority="12" operator="equal">
      <formula>"n"</formula>
    </cfRule>
  </conditionalFormatting>
  <conditionalFormatting sqref="P66:AW66">
    <cfRule type="cellIs" dxfId="3026" priority="5" operator="equal">
      <formula>"a"</formula>
    </cfRule>
  </conditionalFormatting>
  <conditionalFormatting sqref="P66:AW66">
    <cfRule type="cellIs" dxfId="3025" priority="1" operator="equal">
      <formula>"b"</formula>
    </cfRule>
    <cfRule type="cellIs" dxfId="3024" priority="2" operator="equal">
      <formula>"e"</formula>
    </cfRule>
    <cfRule type="cellIs" dxfId="3023" priority="3" operator="equal">
      <formula>"c"</formula>
    </cfRule>
    <cfRule type="cellIs" dxfId="3022" priority="4" operator="equal">
      <formula>"n"</formula>
    </cfRule>
  </conditionalFormatting>
  <dataValidations count="2">
    <dataValidation type="list" allowBlank="1" showInputMessage="1" showErrorMessage="1" sqref="P50:AW50 P33:AW33 P15:AW15 P44:AW44 P61:AW61 P67:AW67 P18:AW18 P11:AW11 P21:AW21 P26:AW26 P29:AW29 P71:AW71 P37:AW37 P42:AW42 P48:AW48 P57:AW57 P59:AW59 P6:AW6 P46:AW46 P69:AW69 P40:AW40 P63:AW63 P65:AW65">
      <formula1>$BJ$2:$BJ$5</formula1>
    </dataValidation>
    <dataValidation type="list" allowBlank="1" showInputMessage="1" showErrorMessage="1" sqref="P16:AW17 P22:AW25 P27:AW28 P30:AW32 P38:AW39 P43:AW43 P47:AW47 P49:AW49 P51:AW52 P45:AW45 P58:AW58 P56:AW56 P5:AW5 P7:AW10 P12:AW14 P19:AW20 P68:AW68 P70:AW70 P36:AW36 P41:AW41 P60:AW60 P62:AW62 P64:AW64 P66:AW66">
      <formula1>$BJ$2:$BJ$6</formula1>
    </dataValidation>
  </dataValidations>
  <pageMargins left="0.70866141732283472" right="0.70866141732283472" top="0.74803149606299213" bottom="0.74803149606299213" header="0.31496062992125984" footer="0.31496062992125984"/>
  <pageSetup paperSize="8" scale="47" orientation="landscape" horizontalDpi="4294967293" r:id="rId1"/>
  <headerFooter differentFirst="1">
    <oddHeader>&amp;C&amp;"-,Bold"&amp;22Hampshire Mathematics Team Assessment Model
&amp;"-,Regular"&amp;16Version 1: March 2015&amp;R&amp;"-,Bold"&amp;18Class:</oddHeader>
    <firstHeader>&amp;L&amp;G&amp;C&amp;"-,Bold"&amp;22Hampshire English Team Assessment Model&amp;"-,Regular"&amp;11
&amp;14July 2015</firstHeader>
    <firstFooter>&amp;L&amp;F</firstFooter>
  </headerFooter>
  <legacyDrawingHF r:id="rId2"/>
  <extLst>
    <ext xmlns:x14="http://schemas.microsoft.com/office/spreadsheetml/2009/9/main" uri="{78C0D931-6437-407d-A8EE-F0AAD7539E65}">
      <x14:conditionalFormattings>
        <x14:conditionalFormatting xmlns:xm="http://schemas.microsoft.com/office/excel/2006/main">
          <x14:cfRule type="containsText" priority="417" operator="containsText" id="{34F47388-ECC4-4F1D-AE10-860FF361283D}">
            <xm:f>NOT(ISERROR(SEARCH("N",P33)))</xm:f>
            <xm:f>"N"</xm:f>
            <x14:dxf>
              <font>
                <color rgb="FF9C0006"/>
              </font>
              <fill>
                <patternFill>
                  <bgColor rgb="FFFFC7CE"/>
                </patternFill>
              </fill>
            </x14:dxf>
          </x14:cfRule>
          <x14:cfRule type="containsText" priority="418" operator="containsText" id="{CB9AA03A-D704-411B-A09A-E43BF6B901A7}">
            <xm:f>NOT(ISERROR(SEARCH("C",P33)))</xm:f>
            <xm:f>"C"</xm:f>
            <x14:dxf>
              <font>
                <color rgb="FF006100"/>
              </font>
              <fill>
                <patternFill>
                  <bgColor rgb="FFC6EFCE"/>
                </patternFill>
              </fill>
            </x14:dxf>
          </x14:cfRule>
          <x14:cfRule type="containsText" priority="677" operator="containsText" id="{1AA89255-9DB6-4BBD-9474-70F51623AE33}">
            <xm:f>NOT(ISERROR(SEARCH("B",P33)))</xm:f>
            <xm:f>"B"</xm:f>
            <x14:dxf>
              <font>
                <color theme="0"/>
              </font>
              <fill>
                <patternFill>
                  <bgColor rgb="FF7030A0"/>
                </patternFill>
              </fill>
            </x14:dxf>
          </x14:cfRule>
          <xm:sqref>P33:AW33</xm:sqref>
        </x14:conditionalFormatting>
        <x14:conditionalFormatting xmlns:xm="http://schemas.microsoft.com/office/excel/2006/main">
          <x14:cfRule type="containsText" priority="691" operator="containsText" id="{F9C75065-3540-437C-8333-4F9F697B2CD8}">
            <xm:f>NOT(ISERROR(SEARCH("N",AX33)))</xm:f>
            <xm:f>"N"</xm:f>
            <x14:dxf>
              <font>
                <color rgb="FF9C0006"/>
              </font>
              <fill>
                <patternFill>
                  <bgColor rgb="FFFFC7CE"/>
                </patternFill>
              </fill>
            </x14:dxf>
          </x14:cfRule>
          <x14:cfRule type="containsText" priority="691" operator="containsText" id="{030A4ACA-2DC4-46D7-AEB0-811A00AFF156}">
            <xm:f>NOT(ISERROR(SEARCH("C",AX33)))</xm:f>
            <xm:f>"C"</xm:f>
            <x14:dxf>
              <font>
                <color rgb="FF006100"/>
              </font>
              <fill>
                <patternFill>
                  <bgColor rgb="FFC6EFCE"/>
                </patternFill>
              </fill>
            </x14:dxf>
          </x14:cfRule>
          <x14:cfRule type="containsText" priority="691" operator="containsText" id="{7347E6E8-9C60-4481-AFC3-D3F0DB94FB0C}">
            <xm:f>NOT(ISERROR(SEARCH("B",AX33)))</xm:f>
            <xm:f>"B"</xm:f>
            <x14:dxf>
              <font>
                <color theme="0"/>
              </font>
              <fill>
                <patternFill>
                  <bgColor rgb="FF7030A0"/>
                </patternFill>
              </fill>
            </x14:dxf>
          </x14:cfRule>
          <xm:sqref>AX33:BB33</xm:sqref>
        </x14:conditionalFormatting>
        <x14:conditionalFormatting xmlns:xm="http://schemas.microsoft.com/office/excel/2006/main">
          <x14:cfRule type="containsText" priority="692" operator="containsText" id="{0DF05688-675E-4DD8-9292-496B4F4C28F1}">
            <xm:f>NOT(ISERROR(SEARCH("N",AX35)))</xm:f>
            <xm:f>"N"</xm:f>
            <x14:dxf>
              <font>
                <color rgb="FF9C0006"/>
              </font>
              <fill>
                <patternFill>
                  <bgColor rgb="FFFFC7CE"/>
                </patternFill>
              </fill>
            </x14:dxf>
          </x14:cfRule>
          <x14:cfRule type="containsText" priority="692" operator="containsText" id="{9A330B92-E721-4869-8B40-79EF0BF1C1F3}">
            <xm:f>NOT(ISERROR(SEARCH("C",AX35)))</xm:f>
            <xm:f>"C"</xm:f>
            <x14:dxf>
              <font>
                <color rgb="FF006100"/>
              </font>
              <fill>
                <patternFill>
                  <bgColor rgb="FFC6EFCE"/>
                </patternFill>
              </fill>
            </x14:dxf>
          </x14:cfRule>
          <x14:cfRule type="containsText" priority="692" operator="containsText" id="{F4AB0C42-8036-4A24-BBF1-0BB90FE26753}">
            <xm:f>NOT(ISERROR(SEARCH("B",AX35)))</xm:f>
            <xm:f>"B"</xm:f>
            <x14:dxf>
              <font>
                <color theme="0"/>
              </font>
              <fill>
                <patternFill>
                  <bgColor rgb="FF7030A0"/>
                </patternFill>
              </fill>
            </x14:dxf>
          </x14:cfRule>
          <xm:sqref>AX35:BB35</xm:sqref>
        </x14:conditionalFormatting>
        <x14:conditionalFormatting xmlns:xm="http://schemas.microsoft.com/office/excel/2006/main">
          <x14:cfRule type="containsText" priority="693" operator="containsText" id="{E6349845-3294-457A-A6CC-6EC6C15235E4}">
            <xm:f>NOT(ISERROR(SEARCH("N",AX37)))</xm:f>
            <xm:f>"N"</xm:f>
            <x14:dxf>
              <font>
                <color rgb="FF9C0006"/>
              </font>
              <fill>
                <patternFill>
                  <bgColor rgb="FFFFC7CE"/>
                </patternFill>
              </fill>
            </x14:dxf>
          </x14:cfRule>
          <x14:cfRule type="containsText" priority="693" operator="containsText" id="{4AF38C76-308F-4EA6-843A-767FB82AE486}">
            <xm:f>NOT(ISERROR(SEARCH("C",AX37)))</xm:f>
            <xm:f>"C"</xm:f>
            <x14:dxf>
              <font>
                <color rgb="FF006100"/>
              </font>
              <fill>
                <patternFill>
                  <bgColor rgb="FFC6EFCE"/>
                </patternFill>
              </fill>
            </x14:dxf>
          </x14:cfRule>
          <x14:cfRule type="containsText" priority="693" operator="containsText" id="{35FA0B7A-716A-4725-B1B5-AE6A03CFF036}">
            <xm:f>NOT(ISERROR(SEARCH("B",AX37)))</xm:f>
            <xm:f>"B"</xm:f>
            <x14:dxf>
              <font>
                <color theme="0"/>
              </font>
              <fill>
                <patternFill>
                  <bgColor rgb="FF7030A0"/>
                </patternFill>
              </fill>
            </x14:dxf>
          </x14:cfRule>
          <xm:sqref>AX37:BB37</xm:sqref>
        </x14:conditionalFormatting>
        <x14:conditionalFormatting xmlns:xm="http://schemas.microsoft.com/office/excel/2006/main">
          <x14:cfRule type="containsText" priority="694" operator="containsText" id="{06BE0B86-8B1E-4975-8061-F7A407B3146E}">
            <xm:f>NOT(ISERROR(SEARCH("N",AX40)))</xm:f>
            <xm:f>"N"</xm:f>
            <x14:dxf>
              <font>
                <color rgb="FF9C0006"/>
              </font>
              <fill>
                <patternFill>
                  <bgColor rgb="FFFFC7CE"/>
                </patternFill>
              </fill>
            </x14:dxf>
          </x14:cfRule>
          <x14:cfRule type="containsText" priority="694" operator="containsText" id="{E80D61C3-6A19-491B-88F1-22EBC6430E08}">
            <xm:f>NOT(ISERROR(SEARCH("C",AX40)))</xm:f>
            <xm:f>"C"</xm:f>
            <x14:dxf>
              <font>
                <color rgb="FF006100"/>
              </font>
              <fill>
                <patternFill>
                  <bgColor rgb="FFC6EFCE"/>
                </patternFill>
              </fill>
            </x14:dxf>
          </x14:cfRule>
          <x14:cfRule type="containsText" priority="694" operator="containsText" id="{5CAE806B-335B-48E3-8514-861EA56E1536}">
            <xm:f>NOT(ISERROR(SEARCH("B",AX40)))</xm:f>
            <xm:f>"B"</xm:f>
            <x14:dxf>
              <font>
                <color theme="0"/>
              </font>
              <fill>
                <patternFill>
                  <bgColor rgb="FF7030A0"/>
                </patternFill>
              </fill>
            </x14:dxf>
          </x14:cfRule>
          <xm:sqref>AX40:BB40</xm:sqref>
        </x14:conditionalFormatting>
        <x14:conditionalFormatting xmlns:xm="http://schemas.microsoft.com/office/excel/2006/main">
          <x14:cfRule type="containsText" priority="695" operator="containsText" id="{05685B1B-5CDE-4650-933F-D27A8ED6516B}">
            <xm:f>NOT(ISERROR(SEARCH("N",AX42)))</xm:f>
            <xm:f>"N"</xm:f>
            <x14:dxf>
              <font>
                <color rgb="FF9C0006"/>
              </font>
              <fill>
                <patternFill>
                  <bgColor rgb="FFFFC7CE"/>
                </patternFill>
              </fill>
            </x14:dxf>
          </x14:cfRule>
          <x14:cfRule type="containsText" priority="695" operator="containsText" id="{45273F63-A6B9-4EBD-B730-92CB14246DDE}">
            <xm:f>NOT(ISERROR(SEARCH("C",AX42)))</xm:f>
            <xm:f>"C"</xm:f>
            <x14:dxf>
              <font>
                <color rgb="FF006100"/>
              </font>
              <fill>
                <patternFill>
                  <bgColor rgb="FFC6EFCE"/>
                </patternFill>
              </fill>
            </x14:dxf>
          </x14:cfRule>
          <x14:cfRule type="containsText" priority="695" operator="containsText" id="{C55510B6-8611-4D7E-9E03-95737BC5984E}">
            <xm:f>NOT(ISERROR(SEARCH("B",AX42)))</xm:f>
            <xm:f>"B"</xm:f>
            <x14:dxf>
              <font>
                <color theme="0"/>
              </font>
              <fill>
                <patternFill>
                  <bgColor rgb="FF7030A0"/>
                </patternFill>
              </fill>
            </x14:dxf>
          </x14:cfRule>
          <xm:sqref>AX42:BB42</xm:sqref>
        </x14:conditionalFormatting>
        <x14:conditionalFormatting xmlns:xm="http://schemas.microsoft.com/office/excel/2006/main">
          <x14:cfRule type="containsText" priority="696" operator="containsText" id="{02F7FD9E-DA20-42D9-AE1A-2985A20F6D80}">
            <xm:f>NOT(ISERROR(SEARCH("N",AX44)))</xm:f>
            <xm:f>"N"</xm:f>
            <x14:dxf>
              <font>
                <color rgb="FF9C0006"/>
              </font>
              <fill>
                <patternFill>
                  <bgColor rgb="FFFFC7CE"/>
                </patternFill>
              </fill>
            </x14:dxf>
          </x14:cfRule>
          <x14:cfRule type="containsText" priority="696" operator="containsText" id="{AC016E7B-F4E2-47A2-8C9E-6A623E7CAE98}">
            <xm:f>NOT(ISERROR(SEARCH("C",AX44)))</xm:f>
            <xm:f>"C"</xm:f>
            <x14:dxf>
              <font>
                <color rgb="FF006100"/>
              </font>
              <fill>
                <patternFill>
                  <bgColor rgb="FFC6EFCE"/>
                </patternFill>
              </fill>
            </x14:dxf>
          </x14:cfRule>
          <x14:cfRule type="containsText" priority="696" operator="containsText" id="{DE2FE551-EAB8-4086-A685-3C53D0130A95}">
            <xm:f>NOT(ISERROR(SEARCH("B",AX44)))</xm:f>
            <xm:f>"B"</xm:f>
            <x14:dxf>
              <font>
                <color theme="0"/>
              </font>
              <fill>
                <patternFill>
                  <bgColor rgb="FF7030A0"/>
                </patternFill>
              </fill>
            </x14:dxf>
          </x14:cfRule>
          <xm:sqref>AX44:BB44</xm:sqref>
        </x14:conditionalFormatting>
        <x14:conditionalFormatting xmlns:xm="http://schemas.microsoft.com/office/excel/2006/main">
          <x14:cfRule type="containsText" priority="697" operator="containsText" id="{D55546EA-CCF6-44A9-BB36-124C0CD892E3}">
            <xm:f>NOT(ISERROR(SEARCH("N",AX46)))</xm:f>
            <xm:f>"N"</xm:f>
            <x14:dxf>
              <font>
                <color rgb="FF9C0006"/>
              </font>
              <fill>
                <patternFill>
                  <bgColor rgb="FFFFC7CE"/>
                </patternFill>
              </fill>
            </x14:dxf>
          </x14:cfRule>
          <x14:cfRule type="containsText" priority="697" operator="containsText" id="{9D9549A3-BD87-4B10-93ED-7F7B68262201}">
            <xm:f>NOT(ISERROR(SEARCH("C",AX46)))</xm:f>
            <xm:f>"C"</xm:f>
            <x14:dxf>
              <font>
                <color rgb="FF006100"/>
              </font>
              <fill>
                <patternFill>
                  <bgColor rgb="FFC6EFCE"/>
                </patternFill>
              </fill>
            </x14:dxf>
          </x14:cfRule>
          <x14:cfRule type="containsText" priority="697" operator="containsText" id="{8DCF56F3-4925-4AA1-8178-989C8C58EFC2}">
            <xm:f>NOT(ISERROR(SEARCH("B",AX46)))</xm:f>
            <xm:f>"B"</xm:f>
            <x14:dxf>
              <font>
                <color theme="0"/>
              </font>
              <fill>
                <patternFill>
                  <bgColor rgb="FF7030A0"/>
                </patternFill>
              </fill>
            </x14:dxf>
          </x14:cfRule>
          <xm:sqref>AX46:BB46</xm:sqref>
        </x14:conditionalFormatting>
        <x14:conditionalFormatting xmlns:xm="http://schemas.microsoft.com/office/excel/2006/main">
          <x14:cfRule type="containsText" priority="698" operator="containsText" id="{07889706-95B2-4591-B37D-EC7CC8117A30}">
            <xm:f>NOT(ISERROR(SEARCH("N",AX48)))</xm:f>
            <xm:f>"N"</xm:f>
            <x14:dxf>
              <font>
                <color rgb="FF9C0006"/>
              </font>
              <fill>
                <patternFill>
                  <bgColor rgb="FFFFC7CE"/>
                </patternFill>
              </fill>
            </x14:dxf>
          </x14:cfRule>
          <x14:cfRule type="containsText" priority="698" operator="containsText" id="{6D84686F-2F9B-4D74-9B90-1C35FBEA73B2}">
            <xm:f>NOT(ISERROR(SEARCH("C",AX48)))</xm:f>
            <xm:f>"C"</xm:f>
            <x14:dxf>
              <font>
                <color rgb="FF006100"/>
              </font>
              <fill>
                <patternFill>
                  <bgColor rgb="FFC6EFCE"/>
                </patternFill>
              </fill>
            </x14:dxf>
          </x14:cfRule>
          <x14:cfRule type="containsText" priority="698" operator="containsText" id="{B72C0CF5-6A88-4CA5-9D27-BA679A29BBED}">
            <xm:f>NOT(ISERROR(SEARCH("B",AX48)))</xm:f>
            <xm:f>"B"</xm:f>
            <x14:dxf>
              <font>
                <color theme="0"/>
              </font>
              <fill>
                <patternFill>
                  <bgColor rgb="FF7030A0"/>
                </patternFill>
              </fill>
            </x14:dxf>
          </x14:cfRule>
          <xm:sqref>AX48:BB48</xm:sqref>
        </x14:conditionalFormatting>
        <x14:conditionalFormatting xmlns:xm="http://schemas.microsoft.com/office/excel/2006/main">
          <x14:cfRule type="containsText" priority="699" operator="containsText" id="{9549907E-C7C0-4043-956D-D20AC4EA4CA0}">
            <xm:f>NOT(ISERROR(SEARCH("N",AX50)))</xm:f>
            <xm:f>"N"</xm:f>
            <x14:dxf>
              <font>
                <color rgb="FF9C0006"/>
              </font>
              <fill>
                <patternFill>
                  <bgColor rgb="FFFFC7CE"/>
                </patternFill>
              </fill>
            </x14:dxf>
          </x14:cfRule>
          <x14:cfRule type="containsText" priority="699" operator="containsText" id="{1A2626F2-3D97-48A7-A515-110C7D2E5839}">
            <xm:f>NOT(ISERROR(SEARCH("C",AX50)))</xm:f>
            <xm:f>"C"</xm:f>
            <x14:dxf>
              <font>
                <color rgb="FF006100"/>
              </font>
              <fill>
                <patternFill>
                  <bgColor rgb="FFC6EFCE"/>
                </patternFill>
              </fill>
            </x14:dxf>
          </x14:cfRule>
          <x14:cfRule type="containsText" priority="699" operator="containsText" id="{8D7FECD0-4E7B-44AB-AC7E-BCD12C7EF0A7}">
            <xm:f>NOT(ISERROR(SEARCH("B",AX50)))</xm:f>
            <xm:f>"B"</xm:f>
            <x14:dxf>
              <font>
                <color theme="0"/>
              </font>
              <fill>
                <patternFill>
                  <bgColor rgb="FF7030A0"/>
                </patternFill>
              </fill>
            </x14:dxf>
          </x14:cfRule>
          <xm:sqref>AX50:BB50</xm:sqref>
        </x14:conditionalFormatting>
        <x14:conditionalFormatting xmlns:xm="http://schemas.microsoft.com/office/excel/2006/main">
          <x14:cfRule type="containsText" priority="700" operator="containsText" id="{C9E4BF83-3303-43C3-8EF8-1BC0FBF4A9A5}">
            <xm:f>NOT(ISERROR(SEARCH("N",AX53)))</xm:f>
            <xm:f>"N"</xm:f>
            <x14:dxf>
              <font>
                <color rgb="FF9C0006"/>
              </font>
              <fill>
                <patternFill>
                  <bgColor rgb="FFFFC7CE"/>
                </patternFill>
              </fill>
            </x14:dxf>
          </x14:cfRule>
          <x14:cfRule type="containsText" priority="700" operator="containsText" id="{F8795CE2-ED35-44C0-A724-DB662AAC1793}">
            <xm:f>NOT(ISERROR(SEARCH("C",AX53)))</xm:f>
            <xm:f>"C"</xm:f>
            <x14:dxf>
              <font>
                <color rgb="FF006100"/>
              </font>
              <fill>
                <patternFill>
                  <bgColor rgb="FFC6EFCE"/>
                </patternFill>
              </fill>
            </x14:dxf>
          </x14:cfRule>
          <x14:cfRule type="containsText" priority="700" operator="containsText" id="{ACEEA7A4-04CB-48B6-BDB5-F33CC5F035B5}">
            <xm:f>NOT(ISERROR(SEARCH("B",AX53)))</xm:f>
            <xm:f>"B"</xm:f>
            <x14:dxf>
              <font>
                <color theme="0"/>
              </font>
              <fill>
                <patternFill>
                  <bgColor rgb="FF7030A0"/>
                </patternFill>
              </fill>
            </x14:dxf>
          </x14:cfRule>
          <xm:sqref>AX53:BB53</xm:sqref>
        </x14:conditionalFormatting>
        <x14:conditionalFormatting xmlns:xm="http://schemas.microsoft.com/office/excel/2006/main">
          <x14:cfRule type="containsText" priority="701" operator="containsText" id="{EF59A1C0-68BB-4A19-BE37-2626B3883205}">
            <xm:f>NOT(ISERROR(SEARCH("N",AX55)))</xm:f>
            <xm:f>"N"</xm:f>
            <x14:dxf>
              <font>
                <color rgb="FF9C0006"/>
              </font>
              <fill>
                <patternFill>
                  <bgColor rgb="FFFFC7CE"/>
                </patternFill>
              </fill>
            </x14:dxf>
          </x14:cfRule>
          <x14:cfRule type="containsText" priority="701" operator="containsText" id="{336A9B1E-F4B9-49D6-AC79-79DCF6938F57}">
            <xm:f>NOT(ISERROR(SEARCH("C",AX55)))</xm:f>
            <xm:f>"C"</xm:f>
            <x14:dxf>
              <font>
                <color rgb="FF006100"/>
              </font>
              <fill>
                <patternFill>
                  <bgColor rgb="FFC6EFCE"/>
                </patternFill>
              </fill>
            </x14:dxf>
          </x14:cfRule>
          <x14:cfRule type="containsText" priority="701" operator="containsText" id="{0CB86713-0342-4FCD-8B70-CC47F2C03A68}">
            <xm:f>NOT(ISERROR(SEARCH("B",AX55)))</xm:f>
            <xm:f>"B"</xm:f>
            <x14:dxf>
              <font>
                <color theme="0"/>
              </font>
              <fill>
                <patternFill>
                  <bgColor rgb="FF7030A0"/>
                </patternFill>
              </fill>
            </x14:dxf>
          </x14:cfRule>
          <xm:sqref>AX55:BB55</xm:sqref>
        </x14:conditionalFormatting>
        <x14:conditionalFormatting xmlns:xm="http://schemas.microsoft.com/office/excel/2006/main">
          <x14:cfRule type="containsText" priority="702" operator="containsText" id="{DE6B2EFC-97AC-468D-9FE6-F7C1F9BC5C5B}">
            <xm:f>NOT(ISERROR(SEARCH("N",AX57)))</xm:f>
            <xm:f>"N"</xm:f>
            <x14:dxf>
              <font>
                <color rgb="FF9C0006"/>
              </font>
              <fill>
                <patternFill>
                  <bgColor rgb="FFFFC7CE"/>
                </patternFill>
              </fill>
            </x14:dxf>
          </x14:cfRule>
          <x14:cfRule type="containsText" priority="702" operator="containsText" id="{EA896F0D-F57C-406C-A045-AFA4F1591BDD}">
            <xm:f>NOT(ISERROR(SEARCH("C",AX57)))</xm:f>
            <xm:f>"C"</xm:f>
            <x14:dxf>
              <font>
                <color rgb="FF006100"/>
              </font>
              <fill>
                <patternFill>
                  <bgColor rgb="FFC6EFCE"/>
                </patternFill>
              </fill>
            </x14:dxf>
          </x14:cfRule>
          <x14:cfRule type="containsText" priority="702" operator="containsText" id="{3A12C666-C839-439A-8F11-C65E48E8B790}">
            <xm:f>NOT(ISERROR(SEARCH("B",AX57)))</xm:f>
            <xm:f>"B"</xm:f>
            <x14:dxf>
              <font>
                <color theme="0"/>
              </font>
              <fill>
                <patternFill>
                  <bgColor rgb="FF7030A0"/>
                </patternFill>
              </fill>
            </x14:dxf>
          </x14:cfRule>
          <xm:sqref>AX57:BB57</xm:sqref>
        </x14:conditionalFormatting>
        <x14:conditionalFormatting xmlns:xm="http://schemas.microsoft.com/office/excel/2006/main">
          <x14:cfRule type="containsText" priority="703" operator="containsText" id="{36B58F76-1A5F-47F0-88C5-44C0A33D8120}">
            <xm:f>NOT(ISERROR(SEARCH("N",AX59)))</xm:f>
            <xm:f>"N"</xm:f>
            <x14:dxf>
              <font>
                <color rgb="FF9C0006"/>
              </font>
              <fill>
                <patternFill>
                  <bgColor rgb="FFFFC7CE"/>
                </patternFill>
              </fill>
            </x14:dxf>
          </x14:cfRule>
          <x14:cfRule type="containsText" priority="703" operator="containsText" id="{53F29982-64B3-4247-8628-CF56D3EAA7F2}">
            <xm:f>NOT(ISERROR(SEARCH("C",AX59)))</xm:f>
            <xm:f>"C"</xm:f>
            <x14:dxf>
              <font>
                <color rgb="FF006100"/>
              </font>
              <fill>
                <patternFill>
                  <bgColor rgb="FFC6EFCE"/>
                </patternFill>
              </fill>
            </x14:dxf>
          </x14:cfRule>
          <x14:cfRule type="containsText" priority="703" operator="containsText" id="{CE8530F6-F614-45B4-ACE0-0C68057CFE02}">
            <xm:f>NOT(ISERROR(SEARCH("B",AX59)))</xm:f>
            <xm:f>"B"</xm:f>
            <x14:dxf>
              <font>
                <color theme="0"/>
              </font>
              <fill>
                <patternFill>
                  <bgColor rgb="FF7030A0"/>
                </patternFill>
              </fill>
            </x14:dxf>
          </x14:cfRule>
          <xm:sqref>AX59:BB59</xm:sqref>
        </x14:conditionalFormatting>
        <x14:conditionalFormatting xmlns:xm="http://schemas.microsoft.com/office/excel/2006/main">
          <x14:cfRule type="containsText" priority="704" operator="containsText" id="{94CE5F21-6413-4E02-A53A-F0222FCA1EDC}">
            <xm:f>NOT(ISERROR(SEARCH("N",AX71)))</xm:f>
            <xm:f>"N"</xm:f>
            <x14:dxf>
              <font>
                <color rgb="FF9C0006"/>
              </font>
              <fill>
                <patternFill>
                  <bgColor rgb="FFFFC7CE"/>
                </patternFill>
              </fill>
            </x14:dxf>
          </x14:cfRule>
          <x14:cfRule type="containsText" priority="704" operator="containsText" id="{61176D99-E819-4FDD-B93D-06BD46DCA3FC}">
            <xm:f>NOT(ISERROR(SEARCH("C",AX71)))</xm:f>
            <xm:f>"C"</xm:f>
            <x14:dxf>
              <font>
                <color rgb="FF006100"/>
              </font>
              <fill>
                <patternFill>
                  <bgColor rgb="FFC6EFCE"/>
                </patternFill>
              </fill>
            </x14:dxf>
          </x14:cfRule>
          <x14:cfRule type="containsText" priority="704" operator="containsText" id="{3E514618-FC32-40E2-9869-EBB6F2C4EADA}">
            <xm:f>NOT(ISERROR(SEARCH("B",AX71)))</xm:f>
            <xm:f>"B"</xm:f>
            <x14:dxf>
              <font>
                <color theme="0"/>
              </font>
              <fill>
                <patternFill>
                  <bgColor rgb="FF7030A0"/>
                </patternFill>
              </fill>
            </x14:dxf>
          </x14:cfRule>
          <xm:sqref>AX71:BB71</xm:sqref>
        </x14:conditionalFormatting>
        <x14:conditionalFormatting xmlns:xm="http://schemas.microsoft.com/office/excel/2006/main">
          <x14:cfRule type="containsText" priority="233" operator="containsText" id="{7F78FA84-1533-43E7-A8EB-FF28850F5DF8}">
            <xm:f>NOT(ISERROR(SEARCH("B",P22)))</xm:f>
            <xm:f>"B"</xm:f>
            <x14:dxf>
              <font>
                <color theme="0"/>
              </font>
              <fill>
                <patternFill>
                  <bgColor rgb="FF7030A0"/>
                </patternFill>
              </fill>
            </x14:dxf>
          </x14:cfRule>
          <x14:cfRule type="containsText" priority="234" operator="containsText" id="{51D789FE-C891-4747-BAC7-795EEBEEC149}">
            <xm:f>NOT(ISERROR(SEARCH("N",P22)))</xm:f>
            <xm:f>"N"</xm:f>
            <x14:dxf>
              <font>
                <color rgb="FF9C0006"/>
              </font>
              <fill>
                <patternFill>
                  <bgColor rgb="FFFFC7CE"/>
                </patternFill>
              </fill>
            </x14:dxf>
          </x14:cfRule>
          <x14:cfRule type="containsText" priority="235" operator="containsText" id="{77FEDFBE-B997-404A-936C-0DE68651950D}">
            <xm:f>NOT(ISERROR(SEARCH("C",P22)))</xm:f>
            <xm:f>"C"</xm:f>
            <x14:dxf>
              <font>
                <color rgb="FF006100"/>
              </font>
              <fill>
                <patternFill>
                  <bgColor rgb="FFC6EFCE"/>
                </patternFill>
              </fill>
            </x14:dxf>
          </x14:cfRule>
          <xm:sqref>P22:AW25</xm:sqref>
        </x14:conditionalFormatting>
        <x14:conditionalFormatting xmlns:xm="http://schemas.microsoft.com/office/excel/2006/main">
          <x14:cfRule type="containsText" priority="225" operator="containsText" id="{DCDEB8E3-E19A-4916-9498-6122E3373749}">
            <xm:f>NOT(ISERROR(SEARCH("B",P27)))</xm:f>
            <xm:f>"B"</xm:f>
            <x14:dxf>
              <font>
                <color theme="0"/>
              </font>
              <fill>
                <patternFill>
                  <bgColor rgb="FF7030A0"/>
                </patternFill>
              </fill>
            </x14:dxf>
          </x14:cfRule>
          <x14:cfRule type="containsText" priority="226" operator="containsText" id="{04E21695-1BCB-4A22-949C-02BA44FF7C27}">
            <xm:f>NOT(ISERROR(SEARCH("N",P27)))</xm:f>
            <xm:f>"N"</xm:f>
            <x14:dxf>
              <font>
                <color rgb="FF9C0006"/>
              </font>
              <fill>
                <patternFill>
                  <bgColor rgb="FFFFC7CE"/>
                </patternFill>
              </fill>
            </x14:dxf>
          </x14:cfRule>
          <x14:cfRule type="containsText" priority="227" operator="containsText" id="{8E83A586-EC4F-4283-848F-C5CB8FE70DEE}">
            <xm:f>NOT(ISERROR(SEARCH("C",P27)))</xm:f>
            <xm:f>"C"</xm:f>
            <x14:dxf>
              <font>
                <color rgb="FF006100"/>
              </font>
              <fill>
                <patternFill>
                  <bgColor rgb="FFC6EFCE"/>
                </patternFill>
              </fill>
            </x14:dxf>
          </x14:cfRule>
          <xm:sqref>P27:AW28</xm:sqref>
        </x14:conditionalFormatting>
        <x14:conditionalFormatting xmlns:xm="http://schemas.microsoft.com/office/excel/2006/main">
          <x14:cfRule type="containsText" priority="217" operator="containsText" id="{FFD2B196-984A-427D-AE90-ADD4335CAA43}">
            <xm:f>NOT(ISERROR(SEARCH("B",P30)))</xm:f>
            <xm:f>"B"</xm:f>
            <x14:dxf>
              <font>
                <color theme="0"/>
              </font>
              <fill>
                <patternFill>
                  <bgColor rgb="FF7030A0"/>
                </patternFill>
              </fill>
            </x14:dxf>
          </x14:cfRule>
          <x14:cfRule type="containsText" priority="218" operator="containsText" id="{64793E01-AD2D-4777-8315-0FA87A2715EE}">
            <xm:f>NOT(ISERROR(SEARCH("N",P30)))</xm:f>
            <xm:f>"N"</xm:f>
            <x14:dxf>
              <font>
                <color rgb="FF9C0006"/>
              </font>
              <fill>
                <patternFill>
                  <bgColor rgb="FFFFC7CE"/>
                </patternFill>
              </fill>
            </x14:dxf>
          </x14:cfRule>
          <x14:cfRule type="containsText" priority="219" operator="containsText" id="{2A63D006-2A05-4092-84D3-2B41614DF0BF}">
            <xm:f>NOT(ISERROR(SEARCH("C",P30)))</xm:f>
            <xm:f>"C"</xm:f>
            <x14:dxf>
              <font>
                <color rgb="FF006100"/>
              </font>
              <fill>
                <patternFill>
                  <bgColor rgb="FFC6EFCE"/>
                </patternFill>
              </fill>
            </x14:dxf>
          </x14:cfRule>
          <xm:sqref>P30:AW32</xm:sqref>
        </x14:conditionalFormatting>
        <x14:conditionalFormatting xmlns:xm="http://schemas.microsoft.com/office/excel/2006/main">
          <x14:cfRule type="containsText" priority="209" operator="containsText" id="{68510606-65C9-4411-AE9D-446F2B644136}">
            <xm:f>NOT(ISERROR(SEARCH("B",P38)))</xm:f>
            <xm:f>"B"</xm:f>
            <x14:dxf>
              <font>
                <color theme="0"/>
              </font>
              <fill>
                <patternFill>
                  <bgColor rgb="FF7030A0"/>
                </patternFill>
              </fill>
            </x14:dxf>
          </x14:cfRule>
          <x14:cfRule type="containsText" priority="210" operator="containsText" id="{9FC0E8C3-5D04-4D42-8AE0-6E97735CE4C6}">
            <xm:f>NOT(ISERROR(SEARCH("N",P38)))</xm:f>
            <xm:f>"N"</xm:f>
            <x14:dxf>
              <font>
                <color rgb="FF9C0006"/>
              </font>
              <fill>
                <patternFill>
                  <bgColor rgb="FFFFC7CE"/>
                </patternFill>
              </fill>
            </x14:dxf>
          </x14:cfRule>
          <x14:cfRule type="containsText" priority="211" operator="containsText" id="{591ED8A0-531B-4821-88BA-14DEE2090816}">
            <xm:f>NOT(ISERROR(SEARCH("C",P38)))</xm:f>
            <xm:f>"C"</xm:f>
            <x14:dxf>
              <font>
                <color rgb="FF006100"/>
              </font>
              <fill>
                <patternFill>
                  <bgColor rgb="FFC6EFCE"/>
                </patternFill>
              </fill>
            </x14:dxf>
          </x14:cfRule>
          <xm:sqref>P38:AW39</xm:sqref>
        </x14:conditionalFormatting>
        <x14:conditionalFormatting xmlns:xm="http://schemas.microsoft.com/office/excel/2006/main">
          <x14:cfRule type="containsText" priority="201" operator="containsText" id="{E9E01EBA-0C08-4C53-B6E4-805B05873CCB}">
            <xm:f>NOT(ISERROR(SEARCH("B",P43)))</xm:f>
            <xm:f>"B"</xm:f>
            <x14:dxf>
              <font>
                <color theme="0"/>
              </font>
              <fill>
                <patternFill>
                  <bgColor rgb="FF7030A0"/>
                </patternFill>
              </fill>
            </x14:dxf>
          </x14:cfRule>
          <x14:cfRule type="containsText" priority="202" operator="containsText" id="{8ABDC0E2-3AB1-4D52-A765-E59DA8A82769}">
            <xm:f>NOT(ISERROR(SEARCH("N",P43)))</xm:f>
            <xm:f>"N"</xm:f>
            <x14:dxf>
              <font>
                <color rgb="FF9C0006"/>
              </font>
              <fill>
                <patternFill>
                  <bgColor rgb="FFFFC7CE"/>
                </patternFill>
              </fill>
            </x14:dxf>
          </x14:cfRule>
          <x14:cfRule type="containsText" priority="203" operator="containsText" id="{EA3E30C6-26B2-44DC-A82A-7E8A2F392D1D}">
            <xm:f>NOT(ISERROR(SEARCH("C",P43)))</xm:f>
            <xm:f>"C"</xm:f>
            <x14:dxf>
              <font>
                <color rgb="FF006100"/>
              </font>
              <fill>
                <patternFill>
                  <bgColor rgb="FFC6EFCE"/>
                </patternFill>
              </fill>
            </x14:dxf>
          </x14:cfRule>
          <xm:sqref>P43:AW43</xm:sqref>
        </x14:conditionalFormatting>
        <x14:conditionalFormatting xmlns:xm="http://schemas.microsoft.com/office/excel/2006/main">
          <x14:cfRule type="containsText" priority="193" operator="containsText" id="{974D8CB7-B402-4E32-AFFC-296431D0F565}">
            <xm:f>NOT(ISERROR(SEARCH("B",P47)))</xm:f>
            <xm:f>"B"</xm:f>
            <x14:dxf>
              <font>
                <color theme="0"/>
              </font>
              <fill>
                <patternFill>
                  <bgColor rgb="FF7030A0"/>
                </patternFill>
              </fill>
            </x14:dxf>
          </x14:cfRule>
          <x14:cfRule type="containsText" priority="194" operator="containsText" id="{B34B5D97-5826-4B1D-A5D2-F5216B7D5276}">
            <xm:f>NOT(ISERROR(SEARCH("N",P47)))</xm:f>
            <xm:f>"N"</xm:f>
            <x14:dxf>
              <font>
                <color rgb="FF9C0006"/>
              </font>
              <fill>
                <patternFill>
                  <bgColor rgb="FFFFC7CE"/>
                </patternFill>
              </fill>
            </x14:dxf>
          </x14:cfRule>
          <x14:cfRule type="containsText" priority="195" operator="containsText" id="{FBF9C963-F739-4274-9199-7BAE0B1C9658}">
            <xm:f>NOT(ISERROR(SEARCH("C",P47)))</xm:f>
            <xm:f>"C"</xm:f>
            <x14:dxf>
              <font>
                <color rgb="FF006100"/>
              </font>
              <fill>
                <patternFill>
                  <bgColor rgb="FFC6EFCE"/>
                </patternFill>
              </fill>
            </x14:dxf>
          </x14:cfRule>
          <xm:sqref>P47:AW47</xm:sqref>
        </x14:conditionalFormatting>
        <x14:conditionalFormatting xmlns:xm="http://schemas.microsoft.com/office/excel/2006/main">
          <x14:cfRule type="containsText" priority="185" operator="containsText" id="{B8EF3266-A60D-4109-93F5-6D3DADAE0F8B}">
            <xm:f>NOT(ISERROR(SEARCH("B",P49)))</xm:f>
            <xm:f>"B"</xm:f>
            <x14:dxf>
              <font>
                <color theme="0"/>
              </font>
              <fill>
                <patternFill>
                  <bgColor rgb="FF7030A0"/>
                </patternFill>
              </fill>
            </x14:dxf>
          </x14:cfRule>
          <x14:cfRule type="containsText" priority="186" operator="containsText" id="{3BB9E666-150B-4943-B7C9-B50A3C0ECC9E}">
            <xm:f>NOT(ISERROR(SEARCH("N",P49)))</xm:f>
            <xm:f>"N"</xm:f>
            <x14:dxf>
              <font>
                <color rgb="FF9C0006"/>
              </font>
              <fill>
                <patternFill>
                  <bgColor rgb="FFFFC7CE"/>
                </patternFill>
              </fill>
            </x14:dxf>
          </x14:cfRule>
          <x14:cfRule type="containsText" priority="187" operator="containsText" id="{1E3BD4D0-0F1E-471B-8444-1F022D3E7D57}">
            <xm:f>NOT(ISERROR(SEARCH("C",P49)))</xm:f>
            <xm:f>"C"</xm:f>
            <x14:dxf>
              <font>
                <color rgb="FF006100"/>
              </font>
              <fill>
                <patternFill>
                  <bgColor rgb="FFC6EFCE"/>
                </patternFill>
              </fill>
            </x14:dxf>
          </x14:cfRule>
          <xm:sqref>P49:AW49</xm:sqref>
        </x14:conditionalFormatting>
        <x14:conditionalFormatting xmlns:xm="http://schemas.microsoft.com/office/excel/2006/main">
          <x14:cfRule type="containsText" priority="177" operator="containsText" id="{CF89FC99-01C5-41C7-B5E5-36AF3F5C03CC}">
            <xm:f>NOT(ISERROR(SEARCH("B",P51)))</xm:f>
            <xm:f>"B"</xm:f>
            <x14:dxf>
              <font>
                <color theme="0"/>
              </font>
              <fill>
                <patternFill>
                  <bgColor rgb="FF7030A0"/>
                </patternFill>
              </fill>
            </x14:dxf>
          </x14:cfRule>
          <x14:cfRule type="containsText" priority="178" operator="containsText" id="{19DF3CA5-7957-4478-8EBF-428195EBD7B5}">
            <xm:f>NOT(ISERROR(SEARCH("N",P51)))</xm:f>
            <xm:f>"N"</xm:f>
            <x14:dxf>
              <font>
                <color rgb="FF9C0006"/>
              </font>
              <fill>
                <patternFill>
                  <bgColor rgb="FFFFC7CE"/>
                </patternFill>
              </fill>
            </x14:dxf>
          </x14:cfRule>
          <x14:cfRule type="containsText" priority="179" operator="containsText" id="{4198011C-E69C-4479-9559-E990B9B93AAE}">
            <xm:f>NOT(ISERROR(SEARCH("C",P51)))</xm:f>
            <xm:f>"C"</xm:f>
            <x14:dxf>
              <font>
                <color rgb="FF006100"/>
              </font>
              <fill>
                <patternFill>
                  <bgColor rgb="FFC6EFCE"/>
                </patternFill>
              </fill>
            </x14:dxf>
          </x14:cfRule>
          <xm:sqref>P51:AW51</xm:sqref>
        </x14:conditionalFormatting>
        <x14:conditionalFormatting xmlns:xm="http://schemas.microsoft.com/office/excel/2006/main">
          <x14:cfRule type="containsText" priority="169" operator="containsText" id="{F9B6D75C-55B1-40E7-9F18-1DE559869CC0}">
            <xm:f>NOT(ISERROR(SEARCH("B",P52)))</xm:f>
            <xm:f>"B"</xm:f>
            <x14:dxf>
              <font>
                <color theme="0"/>
              </font>
              <fill>
                <patternFill>
                  <bgColor rgb="FF7030A0"/>
                </patternFill>
              </fill>
            </x14:dxf>
          </x14:cfRule>
          <x14:cfRule type="containsText" priority="170" operator="containsText" id="{0D95172B-5971-43D2-8A3A-1BC521520730}">
            <xm:f>NOT(ISERROR(SEARCH("N",P52)))</xm:f>
            <xm:f>"N"</xm:f>
            <x14:dxf>
              <font>
                <color rgb="FF9C0006"/>
              </font>
              <fill>
                <patternFill>
                  <bgColor rgb="FFFFC7CE"/>
                </patternFill>
              </fill>
            </x14:dxf>
          </x14:cfRule>
          <x14:cfRule type="containsText" priority="171" operator="containsText" id="{D6F6EADA-3818-4915-A5D6-F6CFA8B0DD63}">
            <xm:f>NOT(ISERROR(SEARCH("C",P52)))</xm:f>
            <xm:f>"C"</xm:f>
            <x14:dxf>
              <font>
                <color rgb="FF006100"/>
              </font>
              <fill>
                <patternFill>
                  <bgColor rgb="FFC6EFCE"/>
                </patternFill>
              </fill>
            </x14:dxf>
          </x14:cfRule>
          <xm:sqref>P52:AW52</xm:sqref>
        </x14:conditionalFormatting>
        <x14:conditionalFormatting xmlns:xm="http://schemas.microsoft.com/office/excel/2006/main">
          <x14:cfRule type="containsText" priority="153" operator="containsText" id="{AA65662F-DD1F-40F6-BA05-8FBE3D09A2A1}">
            <xm:f>NOT(ISERROR(SEARCH("B",P58)))</xm:f>
            <xm:f>"B"</xm:f>
            <x14:dxf>
              <font>
                <color theme="0"/>
              </font>
              <fill>
                <patternFill>
                  <bgColor rgb="FF7030A0"/>
                </patternFill>
              </fill>
            </x14:dxf>
          </x14:cfRule>
          <x14:cfRule type="containsText" priority="154" operator="containsText" id="{A1A46217-964B-428E-8B76-2120B710C144}">
            <xm:f>NOT(ISERROR(SEARCH("N",P58)))</xm:f>
            <xm:f>"N"</xm:f>
            <x14:dxf>
              <font>
                <color rgb="FF9C0006"/>
              </font>
              <fill>
                <patternFill>
                  <bgColor rgb="FFFFC7CE"/>
                </patternFill>
              </fill>
            </x14:dxf>
          </x14:cfRule>
          <x14:cfRule type="containsText" priority="155" operator="containsText" id="{D7CB0984-60EA-44E1-AE9D-FCAF08FF82A5}">
            <xm:f>NOT(ISERROR(SEARCH("C",P58)))</xm:f>
            <xm:f>"C"</xm:f>
            <x14:dxf>
              <font>
                <color rgb="FF006100"/>
              </font>
              <fill>
                <patternFill>
                  <bgColor rgb="FFC6EFCE"/>
                </patternFill>
              </fill>
            </x14:dxf>
          </x14:cfRule>
          <xm:sqref>P58:AW58</xm:sqref>
        </x14:conditionalFormatting>
        <x14:conditionalFormatting xmlns:xm="http://schemas.microsoft.com/office/excel/2006/main">
          <x14:cfRule type="containsText" priority="137" operator="containsText" id="{55454E8D-50EA-490E-9A9F-4F3C179BC2C4}">
            <xm:f>NOT(ISERROR(SEARCH("B",P5)))</xm:f>
            <xm:f>"B"</xm:f>
            <x14:dxf>
              <font>
                <color theme="0"/>
              </font>
              <fill>
                <patternFill>
                  <bgColor rgb="FF7030A0"/>
                </patternFill>
              </fill>
            </x14:dxf>
          </x14:cfRule>
          <x14:cfRule type="containsText" priority="138" operator="containsText" id="{997A836D-0296-4AB8-B781-6F2354BB0054}">
            <xm:f>NOT(ISERROR(SEARCH("N",P5)))</xm:f>
            <xm:f>"N"</xm:f>
            <x14:dxf>
              <font>
                <color rgb="FF9C0006"/>
              </font>
              <fill>
                <patternFill>
                  <bgColor rgb="FFFFC7CE"/>
                </patternFill>
              </fill>
            </x14:dxf>
          </x14:cfRule>
          <x14:cfRule type="containsText" priority="139" operator="containsText" id="{960A0D33-D052-4C23-B6CC-57942006B745}">
            <xm:f>NOT(ISERROR(SEARCH("C",P5)))</xm:f>
            <xm:f>"C"</xm:f>
            <x14:dxf>
              <font>
                <color rgb="FF006100"/>
              </font>
              <fill>
                <patternFill>
                  <bgColor rgb="FFC6EFCE"/>
                </patternFill>
              </fill>
            </x14:dxf>
          </x14:cfRule>
          <xm:sqref>P5:AW5</xm:sqref>
        </x14:conditionalFormatting>
        <x14:conditionalFormatting xmlns:xm="http://schemas.microsoft.com/office/excel/2006/main">
          <x14:cfRule type="containsText" priority="113" operator="containsText" id="{157A5607-94B2-4B87-AC17-739156F76D61}">
            <xm:f>NOT(ISERROR(SEARCH("B",P7)))</xm:f>
            <xm:f>"B"</xm:f>
            <x14:dxf>
              <font>
                <color theme="0"/>
              </font>
              <fill>
                <patternFill>
                  <bgColor rgb="FF7030A0"/>
                </patternFill>
              </fill>
            </x14:dxf>
          </x14:cfRule>
          <x14:cfRule type="containsText" priority="114" operator="containsText" id="{EF25C044-707E-42C8-A535-F02E847BC958}">
            <xm:f>NOT(ISERROR(SEARCH("N",P7)))</xm:f>
            <xm:f>"N"</xm:f>
            <x14:dxf>
              <font>
                <color rgb="FF9C0006"/>
              </font>
              <fill>
                <patternFill>
                  <bgColor rgb="FFFFC7CE"/>
                </patternFill>
              </fill>
            </x14:dxf>
          </x14:cfRule>
          <x14:cfRule type="containsText" priority="115" operator="containsText" id="{C33709BF-DEA3-4135-9635-0E59519F26F9}">
            <xm:f>NOT(ISERROR(SEARCH("C",P7)))</xm:f>
            <xm:f>"C"</xm:f>
            <x14:dxf>
              <font>
                <color rgb="FF006100"/>
              </font>
              <fill>
                <patternFill>
                  <bgColor rgb="FFC6EFCE"/>
                </patternFill>
              </fill>
            </x14:dxf>
          </x14:cfRule>
          <xm:sqref>P7:AW7</xm:sqref>
        </x14:conditionalFormatting>
        <x14:conditionalFormatting xmlns:xm="http://schemas.microsoft.com/office/excel/2006/main">
          <x14:cfRule type="containsText" priority="105" operator="containsText" id="{39B336DB-935D-4060-A563-7A0FEA487452}">
            <xm:f>NOT(ISERROR(SEARCH("B",P8)))</xm:f>
            <xm:f>"B"</xm:f>
            <x14:dxf>
              <font>
                <color theme="0"/>
              </font>
              <fill>
                <patternFill>
                  <bgColor rgb="FF7030A0"/>
                </patternFill>
              </fill>
            </x14:dxf>
          </x14:cfRule>
          <x14:cfRule type="containsText" priority="106" operator="containsText" id="{640BC4E4-8C48-4488-A04B-7E82F70959D0}">
            <xm:f>NOT(ISERROR(SEARCH("N",P8)))</xm:f>
            <xm:f>"N"</xm:f>
            <x14:dxf>
              <font>
                <color rgb="FF9C0006"/>
              </font>
              <fill>
                <patternFill>
                  <bgColor rgb="FFFFC7CE"/>
                </patternFill>
              </fill>
            </x14:dxf>
          </x14:cfRule>
          <x14:cfRule type="containsText" priority="107" operator="containsText" id="{77C32674-58D4-4E5D-A8D9-2042FDFE42E6}">
            <xm:f>NOT(ISERROR(SEARCH("C",P8)))</xm:f>
            <xm:f>"C"</xm:f>
            <x14:dxf>
              <font>
                <color rgb="FF006100"/>
              </font>
              <fill>
                <patternFill>
                  <bgColor rgb="FFC6EFCE"/>
                </patternFill>
              </fill>
            </x14:dxf>
          </x14:cfRule>
          <xm:sqref>P8:AW10</xm:sqref>
        </x14:conditionalFormatting>
        <x14:conditionalFormatting xmlns:xm="http://schemas.microsoft.com/office/excel/2006/main">
          <x14:cfRule type="containsText" priority="97" operator="containsText" id="{AF683375-EF83-484E-B570-8EE3B7B51CAF}">
            <xm:f>NOT(ISERROR(SEARCH("B",P12)))</xm:f>
            <xm:f>"B"</xm:f>
            <x14:dxf>
              <font>
                <color theme="0"/>
              </font>
              <fill>
                <patternFill>
                  <bgColor rgb="FF7030A0"/>
                </patternFill>
              </fill>
            </x14:dxf>
          </x14:cfRule>
          <x14:cfRule type="containsText" priority="98" operator="containsText" id="{C19A7436-5C34-4A8F-9DED-30848A12DE9D}">
            <xm:f>NOT(ISERROR(SEARCH("N",P12)))</xm:f>
            <xm:f>"N"</xm:f>
            <x14:dxf>
              <font>
                <color rgb="FF9C0006"/>
              </font>
              <fill>
                <patternFill>
                  <bgColor rgb="FFFFC7CE"/>
                </patternFill>
              </fill>
            </x14:dxf>
          </x14:cfRule>
          <x14:cfRule type="containsText" priority="99" operator="containsText" id="{28B23058-F6A5-430F-947B-32F206CB95E8}">
            <xm:f>NOT(ISERROR(SEARCH("C",P12)))</xm:f>
            <xm:f>"C"</xm:f>
            <x14:dxf>
              <font>
                <color rgb="FF006100"/>
              </font>
              <fill>
                <patternFill>
                  <bgColor rgb="FFC6EFCE"/>
                </patternFill>
              </fill>
            </x14:dxf>
          </x14:cfRule>
          <xm:sqref>P12:AW14</xm:sqref>
        </x14:conditionalFormatting>
        <x14:conditionalFormatting xmlns:xm="http://schemas.microsoft.com/office/excel/2006/main">
          <x14:cfRule type="containsText" priority="89" operator="containsText" id="{1F05235F-95F3-4947-9C5C-08F346488BD1}">
            <xm:f>NOT(ISERROR(SEARCH("B",P16)))</xm:f>
            <xm:f>"B"</xm:f>
            <x14:dxf>
              <font>
                <color theme="0"/>
              </font>
              <fill>
                <patternFill>
                  <bgColor rgb="FF7030A0"/>
                </patternFill>
              </fill>
            </x14:dxf>
          </x14:cfRule>
          <x14:cfRule type="containsText" priority="90" operator="containsText" id="{8EB42A5C-538E-4097-8457-6057729EAE06}">
            <xm:f>NOT(ISERROR(SEARCH("N",P16)))</xm:f>
            <xm:f>"N"</xm:f>
            <x14:dxf>
              <font>
                <color rgb="FF9C0006"/>
              </font>
              <fill>
                <patternFill>
                  <bgColor rgb="FFFFC7CE"/>
                </patternFill>
              </fill>
            </x14:dxf>
          </x14:cfRule>
          <x14:cfRule type="containsText" priority="91" operator="containsText" id="{DD18E715-EC8D-461F-A5F0-3CC11C757D39}">
            <xm:f>NOT(ISERROR(SEARCH("C",P16)))</xm:f>
            <xm:f>"C"</xm:f>
            <x14:dxf>
              <font>
                <color rgb="FF006100"/>
              </font>
              <fill>
                <patternFill>
                  <bgColor rgb="FFC6EFCE"/>
                </patternFill>
              </fill>
            </x14:dxf>
          </x14:cfRule>
          <xm:sqref>P16:AW17</xm:sqref>
        </x14:conditionalFormatting>
        <x14:conditionalFormatting xmlns:xm="http://schemas.microsoft.com/office/excel/2006/main">
          <x14:cfRule type="containsText" priority="81" operator="containsText" id="{AE76DA79-1CFF-4B38-9C32-B2CDBE0824FF}">
            <xm:f>NOT(ISERROR(SEARCH("B",P19)))</xm:f>
            <xm:f>"B"</xm:f>
            <x14:dxf>
              <font>
                <color theme="0"/>
              </font>
              <fill>
                <patternFill>
                  <bgColor rgb="FF7030A0"/>
                </patternFill>
              </fill>
            </x14:dxf>
          </x14:cfRule>
          <x14:cfRule type="containsText" priority="82" operator="containsText" id="{B7909366-0A69-4DA1-BDE9-BBA534E4BEC4}">
            <xm:f>NOT(ISERROR(SEARCH("N",P19)))</xm:f>
            <xm:f>"N"</xm:f>
            <x14:dxf>
              <font>
                <color rgb="FF9C0006"/>
              </font>
              <fill>
                <patternFill>
                  <bgColor rgb="FFFFC7CE"/>
                </patternFill>
              </fill>
            </x14:dxf>
          </x14:cfRule>
          <x14:cfRule type="containsText" priority="83" operator="containsText" id="{3E50C735-AD61-4BEA-A392-C0ECFB1C6538}">
            <xm:f>NOT(ISERROR(SEARCH("C",P19)))</xm:f>
            <xm:f>"C"</xm:f>
            <x14:dxf>
              <font>
                <color rgb="FF006100"/>
              </font>
              <fill>
                <patternFill>
                  <bgColor rgb="FFC6EFCE"/>
                </patternFill>
              </fill>
            </x14:dxf>
          </x14:cfRule>
          <xm:sqref>P19:AW20</xm:sqref>
        </x14:conditionalFormatting>
        <x14:conditionalFormatting xmlns:xm="http://schemas.microsoft.com/office/excel/2006/main">
          <x14:cfRule type="containsText" priority="73" operator="containsText" id="{53A66C73-9884-4409-A9B3-077B05A23F09}">
            <xm:f>NOT(ISERROR(SEARCH("B",P68)))</xm:f>
            <xm:f>"B"</xm:f>
            <x14:dxf>
              <font>
                <color theme="0"/>
              </font>
              <fill>
                <patternFill>
                  <bgColor rgb="FF7030A0"/>
                </patternFill>
              </fill>
            </x14:dxf>
          </x14:cfRule>
          <x14:cfRule type="containsText" priority="74" operator="containsText" id="{C51EDA2A-9000-4363-9886-549D2E55E6B5}">
            <xm:f>NOT(ISERROR(SEARCH("N",P68)))</xm:f>
            <xm:f>"N"</xm:f>
            <x14:dxf>
              <font>
                <color rgb="FF9C0006"/>
              </font>
              <fill>
                <patternFill>
                  <bgColor rgb="FFFFC7CE"/>
                </patternFill>
              </fill>
            </x14:dxf>
          </x14:cfRule>
          <x14:cfRule type="containsText" priority="75" operator="containsText" id="{DDFC83C4-43CD-48CB-A2A4-3D1F69A15F2A}">
            <xm:f>NOT(ISERROR(SEARCH("C",P68)))</xm:f>
            <xm:f>"C"</xm:f>
            <x14:dxf>
              <font>
                <color rgb="FF006100"/>
              </font>
              <fill>
                <patternFill>
                  <bgColor rgb="FFC6EFCE"/>
                </patternFill>
              </fill>
            </x14:dxf>
          </x14:cfRule>
          <xm:sqref>P68:AW68</xm:sqref>
        </x14:conditionalFormatting>
        <x14:conditionalFormatting xmlns:xm="http://schemas.microsoft.com/office/excel/2006/main">
          <x14:cfRule type="containsText" priority="65" operator="containsText" id="{9EFB0BC8-7C38-4127-B828-215601AFADCE}">
            <xm:f>NOT(ISERROR(SEARCH("B",P70)))</xm:f>
            <xm:f>"B"</xm:f>
            <x14:dxf>
              <font>
                <color theme="0"/>
              </font>
              <fill>
                <patternFill>
                  <bgColor rgb="FF7030A0"/>
                </patternFill>
              </fill>
            </x14:dxf>
          </x14:cfRule>
          <x14:cfRule type="containsText" priority="66" operator="containsText" id="{549AF1E6-8DF6-4B06-841B-6DA3A09FC439}">
            <xm:f>NOT(ISERROR(SEARCH("N",P70)))</xm:f>
            <xm:f>"N"</xm:f>
            <x14:dxf>
              <font>
                <color rgb="FF9C0006"/>
              </font>
              <fill>
                <patternFill>
                  <bgColor rgb="FFFFC7CE"/>
                </patternFill>
              </fill>
            </x14:dxf>
          </x14:cfRule>
          <x14:cfRule type="containsText" priority="67" operator="containsText" id="{449958C0-2176-4DC7-BBF2-36E1CF07EB27}">
            <xm:f>NOT(ISERROR(SEARCH("C",P70)))</xm:f>
            <xm:f>"C"</xm:f>
            <x14:dxf>
              <font>
                <color rgb="FF006100"/>
              </font>
              <fill>
                <patternFill>
                  <bgColor rgb="FFC6EFCE"/>
                </patternFill>
              </fill>
            </x14:dxf>
          </x14:cfRule>
          <xm:sqref>P70:AW70</xm:sqref>
        </x14:conditionalFormatting>
        <x14:conditionalFormatting xmlns:xm="http://schemas.microsoft.com/office/excel/2006/main">
          <x14:cfRule type="containsText" priority="62" operator="containsText" id="{F7BE1D61-7408-4E84-A604-FB7917565D54}">
            <xm:f>NOT(ISERROR(SEARCH("B",P36)))</xm:f>
            <xm:f>"B"</xm:f>
            <x14:dxf>
              <font>
                <color theme="0"/>
              </font>
              <fill>
                <patternFill>
                  <bgColor rgb="FF7030A0"/>
                </patternFill>
              </fill>
            </x14:dxf>
          </x14:cfRule>
          <xm:sqref>P36:AW36</xm:sqref>
        </x14:conditionalFormatting>
        <x14:conditionalFormatting xmlns:xm="http://schemas.microsoft.com/office/excel/2006/main">
          <x14:cfRule type="containsText" priority="54" operator="containsText" id="{4140D081-CF23-4E93-9599-C8ACFB596726}">
            <xm:f>NOT(ISERROR(SEARCH("B",P41)))</xm:f>
            <xm:f>"B"</xm:f>
            <x14:dxf>
              <font>
                <color theme="0"/>
              </font>
              <fill>
                <patternFill>
                  <bgColor rgb="FF7030A0"/>
                </patternFill>
              </fill>
            </x14:dxf>
          </x14:cfRule>
          <xm:sqref>P41:AW41</xm:sqref>
        </x14:conditionalFormatting>
        <x14:conditionalFormatting xmlns:xm="http://schemas.microsoft.com/office/excel/2006/main">
          <x14:cfRule type="containsText" priority="46" operator="containsText" id="{3F0B0385-95EA-4C5E-BD2F-1FAB2895A969}">
            <xm:f>NOT(ISERROR(SEARCH("B",P45)))</xm:f>
            <xm:f>"B"</xm:f>
            <x14:dxf>
              <font>
                <color theme="0"/>
              </font>
              <fill>
                <patternFill>
                  <bgColor rgb="FF7030A0"/>
                </patternFill>
              </fill>
            </x14:dxf>
          </x14:cfRule>
          <xm:sqref>P45:AW45</xm:sqref>
        </x14:conditionalFormatting>
        <x14:conditionalFormatting xmlns:xm="http://schemas.microsoft.com/office/excel/2006/main">
          <x14:cfRule type="containsText" priority="38" operator="containsText" id="{281991B3-9AAF-48D2-B172-2D110411C18F}">
            <xm:f>NOT(ISERROR(SEARCH("B",P56)))</xm:f>
            <xm:f>"B"</xm:f>
            <x14:dxf>
              <font>
                <color theme="0"/>
              </font>
              <fill>
                <patternFill>
                  <bgColor rgb="FF7030A0"/>
                </patternFill>
              </fill>
            </x14:dxf>
          </x14:cfRule>
          <xm:sqref>P56:AW56</xm:sqref>
        </x14:conditionalFormatting>
        <x14:conditionalFormatting xmlns:xm="http://schemas.microsoft.com/office/excel/2006/main">
          <x14:cfRule type="containsText" priority="30" operator="containsText" id="{300945A4-272A-488F-8012-5B9CB29545F9}">
            <xm:f>NOT(ISERROR(SEARCH("B",P60)))</xm:f>
            <xm:f>"B"</xm:f>
            <x14:dxf>
              <font>
                <color theme="0"/>
              </font>
              <fill>
                <patternFill>
                  <bgColor rgb="FF7030A0"/>
                </patternFill>
              </fill>
            </x14:dxf>
          </x14:cfRule>
          <xm:sqref>P60:AW60</xm:sqref>
        </x14:conditionalFormatting>
        <x14:conditionalFormatting xmlns:xm="http://schemas.microsoft.com/office/excel/2006/main">
          <x14:cfRule type="containsText" priority="22" operator="containsText" id="{9F28D173-D55C-4E13-A301-01A5B7D09296}">
            <xm:f>NOT(ISERROR(SEARCH("B",P62)))</xm:f>
            <xm:f>"B"</xm:f>
            <x14:dxf>
              <font>
                <color theme="0"/>
              </font>
              <fill>
                <patternFill>
                  <bgColor rgb="FF7030A0"/>
                </patternFill>
              </fill>
            </x14:dxf>
          </x14:cfRule>
          <xm:sqref>P62:AW62</xm:sqref>
        </x14:conditionalFormatting>
        <x14:conditionalFormatting xmlns:xm="http://schemas.microsoft.com/office/excel/2006/main">
          <x14:cfRule type="containsText" priority="14" operator="containsText" id="{7B0C550B-FC66-43DC-A0F9-1EBA08C549F2}">
            <xm:f>NOT(ISERROR(SEARCH("B",P64)))</xm:f>
            <xm:f>"B"</xm:f>
            <x14:dxf>
              <font>
                <color theme="0"/>
              </font>
              <fill>
                <patternFill>
                  <bgColor rgb="FF7030A0"/>
                </patternFill>
              </fill>
            </x14:dxf>
          </x14:cfRule>
          <xm:sqref>P64:AW64</xm:sqref>
        </x14:conditionalFormatting>
        <x14:conditionalFormatting xmlns:xm="http://schemas.microsoft.com/office/excel/2006/main">
          <x14:cfRule type="containsText" priority="6" operator="containsText" id="{17D2BF4C-AB3A-4171-9EA6-8C6396D5FD3B}">
            <xm:f>NOT(ISERROR(SEARCH("B",P66)))</xm:f>
            <xm:f>"B"</xm:f>
            <x14:dxf>
              <font>
                <color theme="0"/>
              </font>
              <fill>
                <patternFill>
                  <bgColor rgb="FF7030A0"/>
                </patternFill>
              </fill>
            </x14:dxf>
          </x14:cfRule>
          <xm:sqref>P66:AW66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182"/>
  <sheetViews>
    <sheetView zoomScale="90" zoomScaleNormal="90" workbookViewId="0">
      <pane xSplit="15" ySplit="4" topLeftCell="P5" activePane="bottomRight" state="frozen"/>
      <selection activeCell="BB89" sqref="BB89"/>
      <selection pane="topRight" activeCell="BB89" sqref="BB89"/>
      <selection pane="bottomLeft" activeCell="BB89" sqref="BB89"/>
      <selection pane="bottomRight" activeCell="P5" sqref="P5"/>
    </sheetView>
  </sheetViews>
  <sheetFormatPr defaultColWidth="0" defaultRowHeight="15" zeroHeight="1" x14ac:dyDescent="0.25"/>
  <cols>
    <col min="1" max="3" width="4.7109375" style="10" customWidth="1"/>
    <col min="4" max="4" width="4.7109375" style="144" customWidth="1"/>
    <col min="5" max="5" width="8.85546875" style="10" customWidth="1"/>
    <col min="6" max="6" width="7.5703125" style="10" customWidth="1"/>
    <col min="7" max="13" width="8.85546875" style="10" customWidth="1"/>
    <col min="14" max="14" width="13.7109375" style="10" customWidth="1"/>
    <col min="15" max="15" width="16" style="10" customWidth="1"/>
    <col min="16" max="49" width="6" style="112" customWidth="1"/>
    <col min="50" max="50" width="9.140625" style="112" customWidth="1"/>
    <col min="51" max="54" width="9.140625" style="10" customWidth="1"/>
    <col min="55" max="61" width="0" style="10" hidden="1"/>
    <col min="62" max="62" width="0" style="16" hidden="1"/>
    <col min="63" max="16384" width="9.140625" style="10" hidden="1"/>
  </cols>
  <sheetData>
    <row r="1" spans="1:62" s="16" customFormat="1" ht="23.25" customHeight="1" x14ac:dyDescent="0.35">
      <c r="A1" s="58"/>
      <c r="B1" s="319" t="s">
        <v>14</v>
      </c>
      <c r="C1" s="320"/>
      <c r="D1" s="320"/>
      <c r="E1" s="320"/>
      <c r="F1" s="320"/>
      <c r="G1" s="320"/>
      <c r="H1" s="320"/>
      <c r="I1" s="320"/>
      <c r="J1" s="320"/>
      <c r="K1" s="320"/>
      <c r="L1" s="320"/>
      <c r="M1" s="320"/>
      <c r="N1" s="320"/>
      <c r="O1" s="321"/>
      <c r="P1" s="372" t="s">
        <v>0</v>
      </c>
      <c r="Q1" s="349" t="s">
        <v>42</v>
      </c>
      <c r="R1" s="349" t="s">
        <v>43</v>
      </c>
      <c r="S1" s="347" t="s">
        <v>44</v>
      </c>
      <c r="T1" s="347" t="s">
        <v>45</v>
      </c>
      <c r="U1" s="347" t="s">
        <v>46</v>
      </c>
      <c r="V1" s="347" t="s">
        <v>52</v>
      </c>
      <c r="W1" s="347"/>
      <c r="X1" s="347"/>
      <c r="Y1" s="347"/>
      <c r="Z1" s="347"/>
      <c r="AA1" s="347"/>
      <c r="AB1" s="347"/>
      <c r="AC1" s="347"/>
      <c r="AD1" s="347"/>
      <c r="AE1" s="347"/>
      <c r="AF1" s="347"/>
      <c r="AG1" s="347"/>
      <c r="AH1" s="347"/>
      <c r="AI1" s="347"/>
      <c r="AJ1" s="347"/>
      <c r="AK1" s="347"/>
      <c r="AL1" s="347"/>
      <c r="AM1" s="347"/>
      <c r="AN1" s="347"/>
      <c r="AO1" s="347"/>
      <c r="AP1" s="347"/>
      <c r="AQ1" s="347"/>
      <c r="AR1" s="347"/>
      <c r="AS1" s="347"/>
      <c r="AT1" s="347"/>
      <c r="AU1" s="347"/>
      <c r="AV1" s="347"/>
      <c r="AW1" s="369"/>
      <c r="AX1" s="352" t="s">
        <v>59</v>
      </c>
      <c r="AY1" s="352"/>
      <c r="AZ1" s="352"/>
      <c r="BA1" s="352"/>
      <c r="BB1" s="353"/>
      <c r="BJ1" s="141" t="s">
        <v>61</v>
      </c>
    </row>
    <row r="2" spans="1:62" s="16" customFormat="1" ht="57.75" customHeight="1" x14ac:dyDescent="0.3">
      <c r="A2" s="59"/>
      <c r="B2" s="11"/>
      <c r="C2" s="11"/>
      <c r="D2" s="335" t="s">
        <v>29</v>
      </c>
      <c r="E2" s="335"/>
      <c r="F2" s="335" t="s">
        <v>28</v>
      </c>
      <c r="G2" s="335"/>
      <c r="H2" s="335"/>
      <c r="I2" s="335"/>
      <c r="J2" s="335"/>
      <c r="K2" s="335"/>
      <c r="L2" s="335"/>
      <c r="M2" s="60"/>
      <c r="N2" s="60"/>
      <c r="O2" s="60"/>
      <c r="P2" s="373"/>
      <c r="Q2" s="350"/>
      <c r="R2" s="350"/>
      <c r="S2" s="348"/>
      <c r="T2" s="348"/>
      <c r="U2" s="348"/>
      <c r="V2" s="348"/>
      <c r="W2" s="348"/>
      <c r="X2" s="348"/>
      <c r="Y2" s="348"/>
      <c r="Z2" s="348"/>
      <c r="AA2" s="348"/>
      <c r="AB2" s="348"/>
      <c r="AC2" s="348"/>
      <c r="AD2" s="348"/>
      <c r="AE2" s="348"/>
      <c r="AF2" s="348"/>
      <c r="AG2" s="348"/>
      <c r="AH2" s="348"/>
      <c r="AI2" s="348"/>
      <c r="AJ2" s="348"/>
      <c r="AK2" s="348"/>
      <c r="AL2" s="348"/>
      <c r="AM2" s="348"/>
      <c r="AN2" s="348"/>
      <c r="AO2" s="348"/>
      <c r="AP2" s="348"/>
      <c r="AQ2" s="348"/>
      <c r="AR2" s="348"/>
      <c r="AS2" s="348"/>
      <c r="AT2" s="348"/>
      <c r="AU2" s="348"/>
      <c r="AV2" s="348"/>
      <c r="AW2" s="370"/>
      <c r="AX2" s="354" t="s">
        <v>57</v>
      </c>
      <c r="AY2" s="356" t="s">
        <v>53</v>
      </c>
      <c r="AZ2" s="358" t="s">
        <v>54</v>
      </c>
      <c r="BA2" s="360" t="s">
        <v>55</v>
      </c>
      <c r="BB2" s="362" t="s">
        <v>58</v>
      </c>
      <c r="BJ2" s="141" t="s">
        <v>33</v>
      </c>
    </row>
    <row r="3" spans="1:62" s="16" customFormat="1" ht="23.25" customHeight="1" thickBot="1" x14ac:dyDescent="0.4">
      <c r="A3" s="59"/>
      <c r="B3" s="11"/>
      <c r="C3" s="11"/>
      <c r="D3" s="142" t="s">
        <v>5</v>
      </c>
      <c r="E3" s="61"/>
      <c r="F3" s="61"/>
      <c r="G3" s="61" t="s">
        <v>15</v>
      </c>
      <c r="H3" s="339"/>
      <c r="I3" s="339"/>
      <c r="J3" s="61" t="s">
        <v>4</v>
      </c>
      <c r="K3" s="322"/>
      <c r="L3" s="322"/>
      <c r="M3" s="371" t="s">
        <v>16</v>
      </c>
      <c r="N3" s="371"/>
      <c r="O3" s="285">
        <f>COUNTA(P1:AW3)</f>
        <v>7</v>
      </c>
      <c r="P3" s="374"/>
      <c r="Q3" s="351"/>
      <c r="R3" s="351"/>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70"/>
      <c r="AX3" s="355"/>
      <c r="AY3" s="357"/>
      <c r="AZ3" s="359"/>
      <c r="BA3" s="361"/>
      <c r="BB3" s="363"/>
      <c r="BJ3" s="141" t="s">
        <v>32</v>
      </c>
    </row>
    <row r="4" spans="1:62" s="16" customFormat="1" ht="76.5" customHeight="1" thickBot="1" x14ac:dyDescent="0.3">
      <c r="A4" s="337" t="s">
        <v>12</v>
      </c>
      <c r="B4" s="337"/>
      <c r="C4" s="337"/>
      <c r="D4" s="327" t="s">
        <v>318</v>
      </c>
      <c r="E4" s="328"/>
      <c r="F4" s="328"/>
      <c r="G4" s="328"/>
      <c r="H4" s="328"/>
      <c r="I4" s="328"/>
      <c r="J4" s="328"/>
      <c r="K4" s="328"/>
      <c r="L4" s="328"/>
      <c r="M4" s="328"/>
      <c r="N4" s="328"/>
      <c r="O4" s="328"/>
      <c r="P4" s="113"/>
      <c r="Q4" s="114"/>
      <c r="R4" s="114"/>
      <c r="S4" s="114"/>
      <c r="T4" s="114"/>
      <c r="U4" s="114"/>
      <c r="V4" s="114"/>
      <c r="W4" s="114"/>
      <c r="X4" s="114"/>
      <c r="Y4" s="114"/>
      <c r="Z4" s="114"/>
      <c r="AA4" s="114"/>
      <c r="AB4" s="115"/>
      <c r="AC4" s="115"/>
      <c r="AD4" s="115"/>
      <c r="AE4" s="115"/>
      <c r="AF4" s="115"/>
      <c r="AG4" s="115"/>
      <c r="AH4" s="115"/>
      <c r="AI4" s="115"/>
      <c r="AJ4" s="115"/>
      <c r="AK4" s="115"/>
      <c r="AL4" s="115"/>
      <c r="AM4" s="115"/>
      <c r="AN4" s="115"/>
      <c r="AO4" s="115"/>
      <c r="AP4" s="115"/>
      <c r="AQ4" s="115"/>
      <c r="AR4" s="115"/>
      <c r="AS4" s="115"/>
      <c r="AT4" s="115"/>
      <c r="AU4" s="115"/>
      <c r="AV4" s="115"/>
      <c r="AW4" s="116"/>
      <c r="AX4" s="355"/>
      <c r="AY4" s="357"/>
      <c r="AZ4" s="359"/>
      <c r="BA4" s="361"/>
      <c r="BB4" s="363"/>
      <c r="BJ4" s="141" t="s">
        <v>31</v>
      </c>
    </row>
    <row r="5" spans="1:62" ht="15" customHeight="1" x14ac:dyDescent="0.25">
      <c r="A5" s="337"/>
      <c r="B5" s="337"/>
      <c r="C5" s="337"/>
      <c r="D5" s="269">
        <v>1</v>
      </c>
      <c r="E5" s="344" t="s">
        <v>154</v>
      </c>
      <c r="F5" s="344"/>
      <c r="G5" s="344"/>
      <c r="H5" s="344"/>
      <c r="I5" s="344"/>
      <c r="J5" s="344"/>
      <c r="K5" s="344"/>
      <c r="L5" s="344"/>
      <c r="M5" s="344"/>
      <c r="N5" s="344"/>
      <c r="O5" s="451"/>
      <c r="P5" s="117" t="s">
        <v>32</v>
      </c>
      <c r="Q5" s="118" t="s">
        <v>30</v>
      </c>
      <c r="R5" s="118" t="s">
        <v>33</v>
      </c>
      <c r="S5" s="118" t="s">
        <v>31</v>
      </c>
      <c r="T5" s="118" t="s">
        <v>34</v>
      </c>
      <c r="U5" s="118" t="s">
        <v>32</v>
      </c>
      <c r="V5" s="118" t="s">
        <v>34</v>
      </c>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9"/>
      <c r="AX5" s="33">
        <f>IF(COUNTA(P5:AW5)=0,"",(COUNTIFS(P5:AW5,"=n"))/(COUNTA(P5:AW5)))</f>
        <v>0.14285714285714285</v>
      </c>
      <c r="AY5" s="34">
        <f>IF(COUNTA(P5:AW5)=0,"",(COUNTIFS(P5:AW5,"=a"))/(COUNTA(P5:AW5)))</f>
        <v>0.14285714285714285</v>
      </c>
      <c r="AZ5" s="34">
        <f>IF(COUNTA(P5:AW5)=0,"",(COUNTIFS(P5:AW5,"=c"))/(COUNTA(P5:AW5)))</f>
        <v>0.14285714285714285</v>
      </c>
      <c r="BA5" s="34">
        <f>IF(COUNTA(P5:AW5)=0,"",(COUNTIFS(P5:AW5,"=e"))/(COUNTA(P5:AW5)))</f>
        <v>0.2857142857142857</v>
      </c>
      <c r="BB5" s="35">
        <f>IF(COUNTA(P5:AW5)=0,"",(COUNTIFS(P5:AW5,"=b"))/(COUNTA(P5:AW5)))</f>
        <v>0.2857142857142857</v>
      </c>
      <c r="BC5" s="15"/>
      <c r="BD5" s="15"/>
      <c r="BE5" s="15"/>
      <c r="BF5" s="15"/>
      <c r="BG5" s="15"/>
      <c r="BH5" s="15"/>
      <c r="BI5" s="15"/>
      <c r="BJ5" s="282" t="s">
        <v>34</v>
      </c>
    </row>
    <row r="6" spans="1:62" ht="15" customHeight="1" x14ac:dyDescent="0.25">
      <c r="A6" s="337"/>
      <c r="B6" s="337"/>
      <c r="C6" s="337"/>
      <c r="D6" s="211">
        <v>2</v>
      </c>
      <c r="E6" s="377" t="s">
        <v>390</v>
      </c>
      <c r="F6" s="377"/>
      <c r="G6" s="377"/>
      <c r="H6" s="377"/>
      <c r="I6" s="377"/>
      <c r="J6" s="377"/>
      <c r="K6" s="377"/>
      <c r="L6" s="377"/>
      <c r="M6" s="377"/>
      <c r="N6" s="377"/>
      <c r="O6" s="435"/>
      <c r="P6" s="28" t="s">
        <v>32</v>
      </c>
      <c r="Q6" s="19" t="s">
        <v>30</v>
      </c>
      <c r="R6" s="19" t="s">
        <v>33</v>
      </c>
      <c r="S6" s="19" t="s">
        <v>31</v>
      </c>
      <c r="T6" s="19" t="s">
        <v>34</v>
      </c>
      <c r="U6" s="19" t="s">
        <v>32</v>
      </c>
      <c r="V6" s="19" t="s">
        <v>34</v>
      </c>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20"/>
      <c r="AX6" s="36">
        <f t="shared" ref="AX6:AX65" si="0">IF(COUNTA(P6:AW6)=0,"",(COUNTIFS(P6:AW6,"=n"))/(COUNTA(P6:AW6)))</f>
        <v>0.14285714285714285</v>
      </c>
      <c r="AY6" s="127">
        <f t="shared" ref="AY6:AY65" si="1">IF(COUNTA(P6:AW6)=0,"",(COUNTIFS(P6:AW6,"=a"))/(COUNTA(P6:AW6)))</f>
        <v>0.14285714285714285</v>
      </c>
      <c r="AZ6" s="127">
        <f t="shared" ref="AZ6:AZ65" si="2">IF(COUNTA(P6:AW6)=0,"",(COUNTIFS(P6:AW6,"=c"))/(COUNTA(P6:AW6)))</f>
        <v>0.14285714285714285</v>
      </c>
      <c r="BA6" s="127">
        <f t="shared" ref="BA6:BA65" si="3">IF(COUNTA(P6:AW6)=0,"",(COUNTIFS(P6:AW6,"=e"))/(COUNTA(P6:AW6)))</f>
        <v>0.2857142857142857</v>
      </c>
      <c r="BB6" s="128">
        <f t="shared" ref="BB6:BB65" si="4">IF(COUNTA(P6:AW6)=0,"",(COUNTIFS(P6:AW6,"=b"))/(COUNTA(P6:AW6)))</f>
        <v>0.2857142857142857</v>
      </c>
      <c r="BC6" s="15"/>
      <c r="BD6" s="15"/>
      <c r="BE6" s="15"/>
      <c r="BF6" s="15"/>
      <c r="BG6" s="15"/>
      <c r="BH6" s="15"/>
      <c r="BI6" s="15"/>
      <c r="BJ6" s="282" t="s">
        <v>30</v>
      </c>
    </row>
    <row r="7" spans="1:62" ht="15" customHeight="1" x14ac:dyDescent="0.25">
      <c r="A7" s="337"/>
      <c r="B7" s="337"/>
      <c r="C7" s="337"/>
      <c r="D7" s="211">
        <v>3</v>
      </c>
      <c r="E7" s="379" t="s">
        <v>155</v>
      </c>
      <c r="F7" s="379"/>
      <c r="G7" s="379"/>
      <c r="H7" s="379"/>
      <c r="I7" s="379"/>
      <c r="J7" s="379"/>
      <c r="K7" s="379"/>
      <c r="L7" s="379"/>
      <c r="M7" s="379"/>
      <c r="N7" s="379"/>
      <c r="O7" s="452"/>
      <c r="P7" s="28" t="s">
        <v>32</v>
      </c>
      <c r="Q7" s="19" t="s">
        <v>30</v>
      </c>
      <c r="R7" s="19" t="s">
        <v>33</v>
      </c>
      <c r="S7" s="19" t="s">
        <v>31</v>
      </c>
      <c r="T7" s="19" t="s">
        <v>34</v>
      </c>
      <c r="U7" s="19" t="s">
        <v>32</v>
      </c>
      <c r="V7" s="19" t="s">
        <v>34</v>
      </c>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20"/>
      <c r="AX7" s="36">
        <f t="shared" si="0"/>
        <v>0.14285714285714285</v>
      </c>
      <c r="AY7" s="127">
        <f t="shared" si="1"/>
        <v>0.14285714285714285</v>
      </c>
      <c r="AZ7" s="127">
        <f t="shared" si="2"/>
        <v>0.14285714285714285</v>
      </c>
      <c r="BA7" s="127">
        <f t="shared" si="3"/>
        <v>0.2857142857142857</v>
      </c>
      <c r="BB7" s="128">
        <f t="shared" si="4"/>
        <v>0.2857142857142857</v>
      </c>
      <c r="BC7" s="15"/>
      <c r="BD7" s="15"/>
      <c r="BE7" s="15"/>
      <c r="BF7" s="15"/>
      <c r="BG7" s="15"/>
      <c r="BH7" s="15"/>
      <c r="BI7" s="15"/>
      <c r="BJ7" s="283"/>
    </row>
    <row r="8" spans="1:62" ht="15" customHeight="1" x14ac:dyDescent="0.25">
      <c r="A8" s="337"/>
      <c r="B8" s="337"/>
      <c r="C8" s="337"/>
      <c r="D8" s="211">
        <v>4</v>
      </c>
      <c r="E8" s="377" t="s">
        <v>156</v>
      </c>
      <c r="F8" s="377"/>
      <c r="G8" s="377"/>
      <c r="H8" s="377"/>
      <c r="I8" s="377"/>
      <c r="J8" s="377"/>
      <c r="K8" s="377"/>
      <c r="L8" s="377"/>
      <c r="M8" s="377"/>
      <c r="N8" s="377"/>
      <c r="O8" s="435"/>
      <c r="P8" s="28" t="s">
        <v>32</v>
      </c>
      <c r="Q8" s="19" t="s">
        <v>30</v>
      </c>
      <c r="R8" s="19" t="s">
        <v>33</v>
      </c>
      <c r="S8" s="19" t="s">
        <v>31</v>
      </c>
      <c r="T8" s="19" t="s">
        <v>34</v>
      </c>
      <c r="U8" s="19" t="s">
        <v>32</v>
      </c>
      <c r="V8" s="19" t="s">
        <v>34</v>
      </c>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20"/>
      <c r="AX8" s="36">
        <f t="shared" si="0"/>
        <v>0.14285714285714285</v>
      </c>
      <c r="AY8" s="127">
        <f t="shared" si="1"/>
        <v>0.14285714285714285</v>
      </c>
      <c r="AZ8" s="127">
        <f t="shared" si="2"/>
        <v>0.14285714285714285</v>
      </c>
      <c r="BA8" s="127">
        <f t="shared" si="3"/>
        <v>0.2857142857142857</v>
      </c>
      <c r="BB8" s="128">
        <f t="shared" si="4"/>
        <v>0.2857142857142857</v>
      </c>
      <c r="BC8" s="15"/>
      <c r="BD8" s="15"/>
      <c r="BE8" s="15"/>
      <c r="BF8" s="15"/>
      <c r="BG8" s="15"/>
      <c r="BH8" s="15"/>
      <c r="BI8" s="15"/>
      <c r="BJ8" s="283"/>
    </row>
    <row r="9" spans="1:62" ht="15" customHeight="1" thickBot="1" x14ac:dyDescent="0.3">
      <c r="A9" s="337"/>
      <c r="B9" s="337"/>
      <c r="C9" s="337"/>
      <c r="D9" s="273">
        <v>5</v>
      </c>
      <c r="E9" s="391" t="s">
        <v>157</v>
      </c>
      <c r="F9" s="391"/>
      <c r="G9" s="391"/>
      <c r="H9" s="391"/>
      <c r="I9" s="391"/>
      <c r="J9" s="391"/>
      <c r="K9" s="391"/>
      <c r="L9" s="391"/>
      <c r="M9" s="391"/>
      <c r="N9" s="391"/>
      <c r="O9" s="392"/>
      <c r="P9" s="121" t="s">
        <v>32</v>
      </c>
      <c r="Q9" s="122" t="s">
        <v>30</v>
      </c>
      <c r="R9" s="122" t="s">
        <v>33</v>
      </c>
      <c r="S9" s="122" t="s">
        <v>31</v>
      </c>
      <c r="T9" s="122" t="s">
        <v>34</v>
      </c>
      <c r="U9" s="122" t="s">
        <v>32</v>
      </c>
      <c r="V9" s="122" t="s">
        <v>34</v>
      </c>
      <c r="W9" s="122"/>
      <c r="X9" s="122"/>
      <c r="Y9" s="122"/>
      <c r="Z9" s="122"/>
      <c r="AA9" s="122"/>
      <c r="AB9" s="122"/>
      <c r="AC9" s="122"/>
      <c r="AD9" s="122"/>
      <c r="AE9" s="122"/>
      <c r="AF9" s="122"/>
      <c r="AG9" s="122"/>
      <c r="AH9" s="122"/>
      <c r="AI9" s="122"/>
      <c r="AJ9" s="122"/>
      <c r="AK9" s="122"/>
      <c r="AL9" s="122"/>
      <c r="AM9" s="122"/>
      <c r="AN9" s="122"/>
      <c r="AO9" s="122"/>
      <c r="AP9" s="122"/>
      <c r="AQ9" s="122"/>
      <c r="AR9" s="122"/>
      <c r="AS9" s="122"/>
      <c r="AT9" s="122"/>
      <c r="AU9" s="122"/>
      <c r="AV9" s="122"/>
      <c r="AW9" s="123"/>
      <c r="AX9" s="129">
        <f t="shared" si="0"/>
        <v>0.14285714285714285</v>
      </c>
      <c r="AY9" s="130">
        <f t="shared" si="1"/>
        <v>0.14285714285714285</v>
      </c>
      <c r="AZ9" s="130">
        <f t="shared" si="2"/>
        <v>0.14285714285714285</v>
      </c>
      <c r="BA9" s="130">
        <f t="shared" si="3"/>
        <v>0.2857142857142857</v>
      </c>
      <c r="BB9" s="131">
        <f t="shared" si="4"/>
        <v>0.2857142857142857</v>
      </c>
      <c r="BC9" s="15"/>
      <c r="BD9" s="15"/>
      <c r="BE9" s="15"/>
      <c r="BF9" s="15"/>
      <c r="BG9" s="15"/>
      <c r="BH9" s="15"/>
      <c r="BI9" s="15"/>
      <c r="BJ9" s="283"/>
    </row>
    <row r="10" spans="1:62" ht="15.75" thickBot="1" x14ac:dyDescent="0.3">
      <c r="A10" s="337"/>
      <c r="B10" s="337"/>
      <c r="C10" s="337"/>
      <c r="D10" s="189" t="s">
        <v>10</v>
      </c>
      <c r="E10" s="276"/>
      <c r="F10" s="276"/>
      <c r="G10" s="276"/>
      <c r="H10" s="276"/>
      <c r="I10" s="276"/>
      <c r="J10" s="276"/>
      <c r="K10" s="276"/>
      <c r="L10" s="276"/>
      <c r="M10" s="276"/>
      <c r="N10" s="277"/>
      <c r="O10" s="277"/>
      <c r="P10" s="227"/>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228"/>
      <c r="AX10" s="157" t="str">
        <f t="shared" si="0"/>
        <v/>
      </c>
      <c r="AY10" s="133" t="str">
        <f t="shared" si="1"/>
        <v/>
      </c>
      <c r="AZ10" s="133" t="str">
        <f t="shared" si="2"/>
        <v/>
      </c>
      <c r="BA10" s="133" t="str">
        <f t="shared" si="3"/>
        <v/>
      </c>
      <c r="BB10" s="134" t="str">
        <f t="shared" si="4"/>
        <v/>
      </c>
      <c r="BC10" s="15"/>
      <c r="BD10" s="15"/>
      <c r="BE10" s="15"/>
      <c r="BF10" s="15"/>
      <c r="BG10" s="15"/>
      <c r="BH10" s="15"/>
      <c r="BI10" s="15"/>
      <c r="BJ10" s="283"/>
    </row>
    <row r="11" spans="1:62" ht="15" customHeight="1" x14ac:dyDescent="0.25">
      <c r="A11" s="337"/>
      <c r="B11" s="337"/>
      <c r="C11" s="337"/>
      <c r="D11" s="272">
        <v>1</v>
      </c>
      <c r="E11" s="341" t="s">
        <v>158</v>
      </c>
      <c r="F11" s="341"/>
      <c r="G11" s="341"/>
      <c r="H11" s="341"/>
      <c r="I11" s="341"/>
      <c r="J11" s="341"/>
      <c r="K11" s="341"/>
      <c r="L11" s="341"/>
      <c r="M11" s="341"/>
      <c r="N11" s="341"/>
      <c r="O11" s="389"/>
      <c r="P11" s="117" t="s">
        <v>32</v>
      </c>
      <c r="Q11" s="118" t="s">
        <v>30</v>
      </c>
      <c r="R11" s="118" t="s">
        <v>33</v>
      </c>
      <c r="S11" s="118" t="s">
        <v>31</v>
      </c>
      <c r="T11" s="118" t="s">
        <v>34</v>
      </c>
      <c r="U11" s="118" t="s">
        <v>32</v>
      </c>
      <c r="V11" s="118" t="s">
        <v>34</v>
      </c>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9"/>
      <c r="AX11" s="155">
        <f t="shared" si="0"/>
        <v>0.14285714285714285</v>
      </c>
      <c r="AY11" s="34">
        <f t="shared" si="1"/>
        <v>0.14285714285714285</v>
      </c>
      <c r="AZ11" s="34">
        <f t="shared" si="2"/>
        <v>0.14285714285714285</v>
      </c>
      <c r="BA11" s="34">
        <f t="shared" si="3"/>
        <v>0.2857142857142857</v>
      </c>
      <c r="BB11" s="35">
        <f t="shared" si="4"/>
        <v>0.2857142857142857</v>
      </c>
      <c r="BC11" s="15"/>
      <c r="BD11" s="15"/>
      <c r="BE11" s="15"/>
      <c r="BF11" s="15"/>
      <c r="BG11" s="15"/>
      <c r="BH11" s="15"/>
      <c r="BI11" s="15"/>
      <c r="BJ11" s="283"/>
    </row>
    <row r="12" spans="1:62" ht="15" customHeight="1" x14ac:dyDescent="0.25">
      <c r="A12" s="337"/>
      <c r="B12" s="337"/>
      <c r="C12" s="337"/>
      <c r="D12" s="210">
        <v>2</v>
      </c>
      <c r="E12" s="329" t="s">
        <v>159</v>
      </c>
      <c r="F12" s="329"/>
      <c r="G12" s="329"/>
      <c r="H12" s="329"/>
      <c r="I12" s="329"/>
      <c r="J12" s="329"/>
      <c r="K12" s="329"/>
      <c r="L12" s="329"/>
      <c r="M12" s="329"/>
      <c r="N12" s="329"/>
      <c r="O12" s="461"/>
      <c r="P12" s="28" t="s">
        <v>32</v>
      </c>
      <c r="Q12" s="19" t="s">
        <v>30</v>
      </c>
      <c r="R12" s="19" t="s">
        <v>33</v>
      </c>
      <c r="S12" s="19" t="s">
        <v>31</v>
      </c>
      <c r="T12" s="19" t="s">
        <v>34</v>
      </c>
      <c r="U12" s="19" t="s">
        <v>32</v>
      </c>
      <c r="V12" s="19" t="s">
        <v>34</v>
      </c>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20"/>
      <c r="AX12" s="156">
        <f t="shared" si="0"/>
        <v>0.14285714285714285</v>
      </c>
      <c r="AY12" s="127">
        <f t="shared" si="1"/>
        <v>0.14285714285714285</v>
      </c>
      <c r="AZ12" s="127">
        <f t="shared" si="2"/>
        <v>0.14285714285714285</v>
      </c>
      <c r="BA12" s="127">
        <f t="shared" si="3"/>
        <v>0.2857142857142857</v>
      </c>
      <c r="BB12" s="128">
        <f t="shared" si="4"/>
        <v>0.2857142857142857</v>
      </c>
      <c r="BC12" s="15"/>
      <c r="BD12" s="15"/>
      <c r="BE12" s="15"/>
      <c r="BF12" s="15"/>
      <c r="BG12" s="15"/>
      <c r="BH12" s="15"/>
      <c r="BI12" s="15"/>
      <c r="BJ12" s="283"/>
    </row>
    <row r="13" spans="1:62" ht="15" customHeight="1" x14ac:dyDescent="0.25">
      <c r="A13" s="337"/>
      <c r="B13" s="337"/>
      <c r="C13" s="337"/>
      <c r="D13" s="210">
        <v>3</v>
      </c>
      <c r="E13" s="377" t="s">
        <v>160</v>
      </c>
      <c r="F13" s="377"/>
      <c r="G13" s="377"/>
      <c r="H13" s="377"/>
      <c r="I13" s="377"/>
      <c r="J13" s="377"/>
      <c r="K13" s="377"/>
      <c r="L13" s="377"/>
      <c r="M13" s="377"/>
      <c r="N13" s="377"/>
      <c r="O13" s="435"/>
      <c r="P13" s="28" t="s">
        <v>32</v>
      </c>
      <c r="Q13" s="19" t="s">
        <v>30</v>
      </c>
      <c r="R13" s="19" t="s">
        <v>33</v>
      </c>
      <c r="S13" s="19" t="s">
        <v>31</v>
      </c>
      <c r="T13" s="19" t="s">
        <v>34</v>
      </c>
      <c r="U13" s="19" t="s">
        <v>32</v>
      </c>
      <c r="V13" s="19" t="s">
        <v>34</v>
      </c>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20"/>
      <c r="AX13" s="156">
        <f t="shared" si="0"/>
        <v>0.14285714285714285</v>
      </c>
      <c r="AY13" s="127">
        <f t="shared" si="1"/>
        <v>0.14285714285714285</v>
      </c>
      <c r="AZ13" s="127">
        <f t="shared" si="2"/>
        <v>0.14285714285714285</v>
      </c>
      <c r="BA13" s="127">
        <f t="shared" si="3"/>
        <v>0.2857142857142857</v>
      </c>
      <c r="BB13" s="128">
        <f t="shared" si="4"/>
        <v>0.2857142857142857</v>
      </c>
      <c r="BC13" s="15"/>
      <c r="BD13" s="15"/>
      <c r="BE13" s="15"/>
      <c r="BF13" s="15"/>
      <c r="BG13" s="15"/>
      <c r="BH13" s="15"/>
      <c r="BI13" s="15"/>
      <c r="BJ13" s="283"/>
    </row>
    <row r="14" spans="1:62" ht="15" customHeight="1" x14ac:dyDescent="0.25">
      <c r="A14" s="337"/>
      <c r="B14" s="337"/>
      <c r="C14" s="337"/>
      <c r="D14" s="210">
        <v>4</v>
      </c>
      <c r="E14" s="380" t="s">
        <v>161</v>
      </c>
      <c r="F14" s="380"/>
      <c r="G14" s="380"/>
      <c r="H14" s="380"/>
      <c r="I14" s="380"/>
      <c r="J14" s="380"/>
      <c r="K14" s="380"/>
      <c r="L14" s="380"/>
      <c r="M14" s="380"/>
      <c r="N14" s="380"/>
      <c r="O14" s="453"/>
      <c r="P14" s="28" t="s">
        <v>32</v>
      </c>
      <c r="Q14" s="19" t="s">
        <v>30</v>
      </c>
      <c r="R14" s="19" t="s">
        <v>33</v>
      </c>
      <c r="S14" s="19" t="s">
        <v>31</v>
      </c>
      <c r="T14" s="19" t="s">
        <v>34</v>
      </c>
      <c r="U14" s="19" t="s">
        <v>32</v>
      </c>
      <c r="V14" s="19" t="s">
        <v>34</v>
      </c>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20"/>
      <c r="AX14" s="156">
        <f t="shared" si="0"/>
        <v>0.14285714285714285</v>
      </c>
      <c r="AY14" s="127">
        <f t="shared" si="1"/>
        <v>0.14285714285714285</v>
      </c>
      <c r="AZ14" s="127">
        <f t="shared" si="2"/>
        <v>0.14285714285714285</v>
      </c>
      <c r="BA14" s="127">
        <f t="shared" si="3"/>
        <v>0.2857142857142857</v>
      </c>
      <c r="BB14" s="128">
        <f t="shared" si="4"/>
        <v>0.2857142857142857</v>
      </c>
      <c r="BC14" s="15"/>
      <c r="BD14" s="15"/>
      <c r="BE14" s="15"/>
      <c r="BF14" s="15"/>
      <c r="BG14" s="15"/>
      <c r="BH14" s="15"/>
      <c r="BI14" s="15"/>
      <c r="BJ14" s="283"/>
    </row>
    <row r="15" spans="1:62" ht="25.5" customHeight="1" thickBot="1" x14ac:dyDescent="0.3">
      <c r="A15" s="337"/>
      <c r="B15" s="337"/>
      <c r="C15" s="337"/>
      <c r="D15" s="273">
        <v>5</v>
      </c>
      <c r="E15" s="434" t="s">
        <v>162</v>
      </c>
      <c r="F15" s="434"/>
      <c r="G15" s="434"/>
      <c r="H15" s="434"/>
      <c r="I15" s="434"/>
      <c r="J15" s="434"/>
      <c r="K15" s="434"/>
      <c r="L15" s="434"/>
      <c r="M15" s="434"/>
      <c r="N15" s="434"/>
      <c r="O15" s="456"/>
      <c r="P15" s="121" t="s">
        <v>32</v>
      </c>
      <c r="Q15" s="122" t="s">
        <v>30</v>
      </c>
      <c r="R15" s="122" t="s">
        <v>33</v>
      </c>
      <c r="S15" s="122" t="s">
        <v>31</v>
      </c>
      <c r="T15" s="122" t="s">
        <v>34</v>
      </c>
      <c r="U15" s="122" t="s">
        <v>32</v>
      </c>
      <c r="V15" s="122" t="s">
        <v>34</v>
      </c>
      <c r="W15" s="122"/>
      <c r="X15" s="122"/>
      <c r="Y15" s="122"/>
      <c r="Z15" s="122"/>
      <c r="AA15" s="122"/>
      <c r="AB15" s="122"/>
      <c r="AC15" s="122"/>
      <c r="AD15" s="122"/>
      <c r="AE15" s="122"/>
      <c r="AF15" s="122"/>
      <c r="AG15" s="122"/>
      <c r="AH15" s="122"/>
      <c r="AI15" s="122"/>
      <c r="AJ15" s="122"/>
      <c r="AK15" s="122"/>
      <c r="AL15" s="122"/>
      <c r="AM15" s="122"/>
      <c r="AN15" s="122"/>
      <c r="AO15" s="122"/>
      <c r="AP15" s="122"/>
      <c r="AQ15" s="122"/>
      <c r="AR15" s="122"/>
      <c r="AS15" s="122"/>
      <c r="AT15" s="122"/>
      <c r="AU15" s="122"/>
      <c r="AV15" s="122"/>
      <c r="AW15" s="123"/>
      <c r="AX15" s="158">
        <f t="shared" si="0"/>
        <v>0.14285714285714285</v>
      </c>
      <c r="AY15" s="130">
        <f t="shared" si="1"/>
        <v>0.14285714285714285</v>
      </c>
      <c r="AZ15" s="130">
        <f t="shared" si="2"/>
        <v>0.14285714285714285</v>
      </c>
      <c r="BA15" s="130">
        <f t="shared" si="3"/>
        <v>0.2857142857142857</v>
      </c>
      <c r="BB15" s="131">
        <f t="shared" si="4"/>
        <v>0.2857142857142857</v>
      </c>
      <c r="BC15" s="15"/>
      <c r="BD15" s="15"/>
      <c r="BE15" s="15"/>
      <c r="BF15" s="15"/>
      <c r="BG15" s="15"/>
      <c r="BH15" s="15"/>
      <c r="BI15" s="15"/>
      <c r="BJ15" s="283"/>
    </row>
    <row r="16" spans="1:62" ht="15.75" thickBot="1" x14ac:dyDescent="0.3">
      <c r="A16" s="337"/>
      <c r="B16" s="337"/>
      <c r="C16" s="337"/>
      <c r="D16" s="189" t="s">
        <v>25</v>
      </c>
      <c r="E16" s="276"/>
      <c r="F16" s="276"/>
      <c r="G16" s="276"/>
      <c r="H16" s="276"/>
      <c r="I16" s="276"/>
      <c r="J16" s="276"/>
      <c r="K16" s="276"/>
      <c r="L16" s="276"/>
      <c r="M16" s="276"/>
      <c r="N16" s="277"/>
      <c r="O16" s="277"/>
      <c r="P16" s="227"/>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228"/>
      <c r="AX16" s="157" t="str">
        <f t="shared" si="0"/>
        <v/>
      </c>
      <c r="AY16" s="133" t="str">
        <f t="shared" si="1"/>
        <v/>
      </c>
      <c r="AZ16" s="133" t="str">
        <f t="shared" si="2"/>
        <v/>
      </c>
      <c r="BA16" s="133" t="str">
        <f t="shared" si="3"/>
        <v/>
      </c>
      <c r="BB16" s="134" t="str">
        <f t="shared" si="4"/>
        <v/>
      </c>
      <c r="BC16" s="15"/>
      <c r="BD16" s="15"/>
      <c r="BE16" s="15"/>
      <c r="BF16" s="15"/>
      <c r="BG16" s="15"/>
      <c r="BH16" s="15"/>
      <c r="BI16" s="15"/>
      <c r="BJ16" s="283"/>
    </row>
    <row r="17" spans="1:62" ht="15" customHeight="1" x14ac:dyDescent="0.25">
      <c r="A17" s="337"/>
      <c r="B17" s="337"/>
      <c r="C17" s="337"/>
      <c r="D17" s="272">
        <v>1</v>
      </c>
      <c r="E17" s="342" t="s">
        <v>163</v>
      </c>
      <c r="F17" s="342"/>
      <c r="G17" s="342"/>
      <c r="H17" s="342"/>
      <c r="I17" s="342"/>
      <c r="J17" s="342"/>
      <c r="K17" s="342"/>
      <c r="L17" s="342"/>
      <c r="M17" s="342"/>
      <c r="N17" s="342"/>
      <c r="O17" s="390"/>
      <c r="P17" s="117" t="s">
        <v>32</v>
      </c>
      <c r="Q17" s="118" t="s">
        <v>30</v>
      </c>
      <c r="R17" s="118" t="s">
        <v>33</v>
      </c>
      <c r="S17" s="118" t="s">
        <v>31</v>
      </c>
      <c r="T17" s="118" t="s">
        <v>34</v>
      </c>
      <c r="U17" s="118" t="s">
        <v>32</v>
      </c>
      <c r="V17" s="118" t="s">
        <v>34</v>
      </c>
      <c r="W17" s="118"/>
      <c r="X17" s="118"/>
      <c r="Y17" s="118"/>
      <c r="Z17" s="118"/>
      <c r="AA17" s="118"/>
      <c r="AB17" s="118"/>
      <c r="AC17" s="118"/>
      <c r="AD17" s="118"/>
      <c r="AE17" s="118"/>
      <c r="AF17" s="118"/>
      <c r="AG17" s="118"/>
      <c r="AH17" s="118"/>
      <c r="AI17" s="118"/>
      <c r="AJ17" s="118"/>
      <c r="AK17" s="118"/>
      <c r="AL17" s="118"/>
      <c r="AM17" s="118"/>
      <c r="AN17" s="118"/>
      <c r="AO17" s="118"/>
      <c r="AP17" s="118"/>
      <c r="AQ17" s="118"/>
      <c r="AR17" s="118"/>
      <c r="AS17" s="118"/>
      <c r="AT17" s="118"/>
      <c r="AU17" s="118"/>
      <c r="AV17" s="118"/>
      <c r="AW17" s="119"/>
      <c r="AX17" s="155">
        <f t="shared" si="0"/>
        <v>0.14285714285714285</v>
      </c>
      <c r="AY17" s="34">
        <f t="shared" si="1"/>
        <v>0.14285714285714285</v>
      </c>
      <c r="AZ17" s="34">
        <f t="shared" si="2"/>
        <v>0.14285714285714285</v>
      </c>
      <c r="BA17" s="34">
        <f t="shared" si="3"/>
        <v>0.2857142857142857</v>
      </c>
      <c r="BB17" s="35">
        <f t="shared" si="4"/>
        <v>0.2857142857142857</v>
      </c>
      <c r="BC17" s="15"/>
      <c r="BD17" s="15"/>
      <c r="BE17" s="15"/>
      <c r="BF17" s="15"/>
      <c r="BG17" s="15"/>
      <c r="BH17" s="15"/>
      <c r="BI17" s="15"/>
      <c r="BJ17" s="283"/>
    </row>
    <row r="18" spans="1:62" ht="15" customHeight="1" x14ac:dyDescent="0.25">
      <c r="A18" s="337"/>
      <c r="B18" s="337"/>
      <c r="C18" s="337"/>
      <c r="D18" s="210">
        <v>2</v>
      </c>
      <c r="E18" s="377" t="s">
        <v>164</v>
      </c>
      <c r="F18" s="377"/>
      <c r="G18" s="377"/>
      <c r="H18" s="377"/>
      <c r="I18" s="377"/>
      <c r="J18" s="377"/>
      <c r="K18" s="377"/>
      <c r="L18" s="377"/>
      <c r="M18" s="377"/>
      <c r="N18" s="377"/>
      <c r="O18" s="435"/>
      <c r="P18" s="28" t="s">
        <v>32</v>
      </c>
      <c r="Q18" s="19" t="s">
        <v>30</v>
      </c>
      <c r="R18" s="19" t="s">
        <v>33</v>
      </c>
      <c r="S18" s="19" t="s">
        <v>31</v>
      </c>
      <c r="T18" s="19" t="s">
        <v>34</v>
      </c>
      <c r="U18" s="19" t="s">
        <v>32</v>
      </c>
      <c r="V18" s="19" t="s">
        <v>34</v>
      </c>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20"/>
      <c r="AX18" s="156">
        <f t="shared" si="0"/>
        <v>0.14285714285714285</v>
      </c>
      <c r="AY18" s="127">
        <f t="shared" si="1"/>
        <v>0.14285714285714285</v>
      </c>
      <c r="AZ18" s="127">
        <f t="shared" si="2"/>
        <v>0.14285714285714285</v>
      </c>
      <c r="BA18" s="127">
        <f t="shared" si="3"/>
        <v>0.2857142857142857</v>
      </c>
      <c r="BB18" s="128">
        <f t="shared" si="4"/>
        <v>0.2857142857142857</v>
      </c>
      <c r="BC18" s="15"/>
      <c r="BD18" s="15"/>
      <c r="BE18" s="15"/>
      <c r="BF18" s="15"/>
      <c r="BG18" s="15"/>
      <c r="BH18" s="15"/>
      <c r="BI18" s="15"/>
      <c r="BJ18" s="283"/>
    </row>
    <row r="19" spans="1:62" ht="15" customHeight="1" thickBot="1" x14ac:dyDescent="0.3">
      <c r="A19" s="337"/>
      <c r="B19" s="337"/>
      <c r="C19" s="337"/>
      <c r="D19" s="273">
        <v>3</v>
      </c>
      <c r="E19" s="434" t="s">
        <v>391</v>
      </c>
      <c r="F19" s="434"/>
      <c r="G19" s="434"/>
      <c r="H19" s="434"/>
      <c r="I19" s="434"/>
      <c r="J19" s="434"/>
      <c r="K19" s="434"/>
      <c r="L19" s="434"/>
      <c r="M19" s="434"/>
      <c r="N19" s="434"/>
      <c r="O19" s="456"/>
      <c r="P19" s="121" t="s">
        <v>32</v>
      </c>
      <c r="Q19" s="122" t="s">
        <v>30</v>
      </c>
      <c r="R19" s="122" t="s">
        <v>33</v>
      </c>
      <c r="S19" s="122" t="s">
        <v>31</v>
      </c>
      <c r="T19" s="122" t="s">
        <v>34</v>
      </c>
      <c r="U19" s="122" t="s">
        <v>32</v>
      </c>
      <c r="V19" s="122" t="s">
        <v>34</v>
      </c>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3"/>
      <c r="AX19" s="158">
        <f t="shared" si="0"/>
        <v>0.14285714285714285</v>
      </c>
      <c r="AY19" s="130">
        <f t="shared" si="1"/>
        <v>0.14285714285714285</v>
      </c>
      <c r="AZ19" s="130">
        <f t="shared" si="2"/>
        <v>0.14285714285714285</v>
      </c>
      <c r="BA19" s="130">
        <f t="shared" si="3"/>
        <v>0.2857142857142857</v>
      </c>
      <c r="BB19" s="131">
        <f t="shared" si="4"/>
        <v>0.2857142857142857</v>
      </c>
      <c r="BC19" s="15"/>
      <c r="BD19" s="15"/>
      <c r="BE19" s="15"/>
      <c r="BF19" s="15"/>
      <c r="BG19" s="15"/>
      <c r="BH19" s="15"/>
      <c r="BI19" s="15"/>
      <c r="BJ19" s="283"/>
    </row>
    <row r="20" spans="1:62" ht="15.75" thickBot="1" x14ac:dyDescent="0.3">
      <c r="A20" s="337"/>
      <c r="B20" s="337"/>
      <c r="C20" s="337"/>
      <c r="D20" s="188" t="s">
        <v>26</v>
      </c>
      <c r="E20" s="263"/>
      <c r="F20" s="263"/>
      <c r="G20" s="263"/>
      <c r="H20" s="263"/>
      <c r="I20" s="263"/>
      <c r="J20" s="263"/>
      <c r="K20" s="263"/>
      <c r="L20" s="263"/>
      <c r="M20" s="263"/>
      <c r="N20" s="264"/>
      <c r="O20" s="264"/>
      <c r="P20" s="229"/>
      <c r="Q20" s="146"/>
      <c r="R20" s="146"/>
      <c r="S20" s="146"/>
      <c r="T20" s="146"/>
      <c r="U20" s="146"/>
      <c r="V20" s="146"/>
      <c r="W20" s="146"/>
      <c r="X20" s="146"/>
      <c r="Y20" s="146"/>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230"/>
      <c r="AX20" s="159" t="str">
        <f t="shared" si="0"/>
        <v/>
      </c>
      <c r="AY20" s="125" t="str">
        <f t="shared" si="1"/>
        <v/>
      </c>
      <c r="AZ20" s="125" t="str">
        <f t="shared" si="2"/>
        <v/>
      </c>
      <c r="BA20" s="125" t="str">
        <f t="shared" si="3"/>
        <v/>
      </c>
      <c r="BB20" s="126" t="str">
        <f t="shared" si="4"/>
        <v/>
      </c>
      <c r="BC20" s="15"/>
      <c r="BD20" s="15"/>
      <c r="BE20" s="15"/>
      <c r="BF20" s="15"/>
      <c r="BG20" s="15"/>
      <c r="BH20" s="15"/>
      <c r="BI20" s="15"/>
      <c r="BJ20" s="283"/>
    </row>
    <row r="21" spans="1:62" ht="15" customHeight="1" thickBot="1" x14ac:dyDescent="0.3">
      <c r="A21" s="337"/>
      <c r="B21" s="337"/>
      <c r="C21" s="337"/>
      <c r="D21" s="210">
        <v>1</v>
      </c>
      <c r="E21" s="387" t="s">
        <v>392</v>
      </c>
      <c r="F21" s="387"/>
      <c r="G21" s="387"/>
      <c r="H21" s="387"/>
      <c r="I21" s="387"/>
      <c r="J21" s="387"/>
      <c r="K21" s="387"/>
      <c r="L21" s="387"/>
      <c r="M21" s="387"/>
      <c r="N21" s="387"/>
      <c r="O21" s="387"/>
      <c r="P21" s="28" t="s">
        <v>32</v>
      </c>
      <c r="Q21" s="19" t="s">
        <v>30</v>
      </c>
      <c r="R21" s="19" t="s">
        <v>33</v>
      </c>
      <c r="S21" s="19" t="s">
        <v>31</v>
      </c>
      <c r="T21" s="19" t="s">
        <v>34</v>
      </c>
      <c r="U21" s="19" t="s">
        <v>32</v>
      </c>
      <c r="V21" s="19" t="s">
        <v>34</v>
      </c>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20"/>
      <c r="AX21" s="155">
        <f t="shared" si="0"/>
        <v>0.14285714285714285</v>
      </c>
      <c r="AY21" s="34">
        <f t="shared" si="1"/>
        <v>0.14285714285714285</v>
      </c>
      <c r="AZ21" s="34">
        <f t="shared" si="2"/>
        <v>0.14285714285714285</v>
      </c>
      <c r="BA21" s="34">
        <f t="shared" si="3"/>
        <v>0.2857142857142857</v>
      </c>
      <c r="BB21" s="35">
        <f t="shared" si="4"/>
        <v>0.2857142857142857</v>
      </c>
      <c r="BC21" s="15"/>
      <c r="BD21" s="15"/>
      <c r="BE21" s="15"/>
      <c r="BF21" s="15"/>
      <c r="BG21" s="15"/>
      <c r="BH21" s="15"/>
      <c r="BI21" s="15"/>
      <c r="BJ21" s="283"/>
    </row>
    <row r="22" spans="1:62" ht="15.75" thickBot="1" x14ac:dyDescent="0.3">
      <c r="A22" s="337"/>
      <c r="B22" s="337"/>
      <c r="C22" s="337"/>
      <c r="D22" s="187" t="s">
        <v>27</v>
      </c>
      <c r="E22" s="274"/>
      <c r="F22" s="274"/>
      <c r="G22" s="274"/>
      <c r="H22" s="274"/>
      <c r="I22" s="274"/>
      <c r="J22" s="274"/>
      <c r="K22" s="274"/>
      <c r="L22" s="274"/>
      <c r="M22" s="274"/>
      <c r="N22" s="275"/>
      <c r="O22" s="275"/>
      <c r="P22" s="231"/>
      <c r="Q22" s="147"/>
      <c r="R22" s="147"/>
      <c r="S22" s="147"/>
      <c r="T22" s="147"/>
      <c r="U22" s="147"/>
      <c r="V22" s="147"/>
      <c r="W22" s="147"/>
      <c r="X22" s="147"/>
      <c r="Y22" s="147"/>
      <c r="Z22" s="147"/>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47"/>
      <c r="AW22" s="232"/>
      <c r="AX22" s="160" t="str">
        <f t="shared" si="0"/>
        <v/>
      </c>
      <c r="AY22" s="136" t="str">
        <f t="shared" si="1"/>
        <v/>
      </c>
      <c r="AZ22" s="136" t="str">
        <f t="shared" si="2"/>
        <v/>
      </c>
      <c r="BA22" s="136" t="str">
        <f t="shared" si="3"/>
        <v/>
      </c>
      <c r="BB22" s="137" t="str">
        <f t="shared" si="4"/>
        <v/>
      </c>
      <c r="BC22" s="15"/>
      <c r="BD22" s="15"/>
      <c r="BE22" s="15"/>
      <c r="BF22" s="15"/>
      <c r="BG22" s="15"/>
      <c r="BH22" s="15"/>
      <c r="BI22" s="15"/>
      <c r="BJ22" s="283"/>
    </row>
    <row r="23" spans="1:62" ht="15" customHeight="1" x14ac:dyDescent="0.25">
      <c r="A23" s="337"/>
      <c r="B23" s="337"/>
      <c r="C23" s="337"/>
      <c r="D23" s="272">
        <v>1</v>
      </c>
      <c r="E23" s="341" t="s">
        <v>165</v>
      </c>
      <c r="F23" s="341"/>
      <c r="G23" s="341"/>
      <c r="H23" s="341"/>
      <c r="I23" s="341"/>
      <c r="J23" s="341"/>
      <c r="K23" s="341"/>
      <c r="L23" s="341"/>
      <c r="M23" s="341"/>
      <c r="N23" s="341"/>
      <c r="O23" s="389"/>
      <c r="P23" s="28" t="s">
        <v>32</v>
      </c>
      <c r="Q23" s="19" t="s">
        <v>30</v>
      </c>
      <c r="R23" s="19" t="s">
        <v>33</v>
      </c>
      <c r="S23" s="19" t="s">
        <v>31</v>
      </c>
      <c r="T23" s="19" t="s">
        <v>34</v>
      </c>
      <c r="U23" s="19" t="s">
        <v>32</v>
      </c>
      <c r="V23" s="19" t="s">
        <v>34</v>
      </c>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20"/>
      <c r="AX23" s="33">
        <f t="shared" si="0"/>
        <v>0.14285714285714285</v>
      </c>
      <c r="AY23" s="34">
        <f t="shared" si="1"/>
        <v>0.14285714285714285</v>
      </c>
      <c r="AZ23" s="34">
        <f t="shared" si="2"/>
        <v>0.14285714285714285</v>
      </c>
      <c r="BA23" s="34">
        <f t="shared" si="3"/>
        <v>0.2857142857142857</v>
      </c>
      <c r="BB23" s="35">
        <f t="shared" si="4"/>
        <v>0.2857142857142857</v>
      </c>
      <c r="BC23" s="15"/>
      <c r="BD23" s="15"/>
      <c r="BE23" s="15"/>
      <c r="BF23" s="15"/>
      <c r="BG23" s="15"/>
      <c r="BH23" s="15"/>
      <c r="BI23" s="15"/>
      <c r="BJ23" s="283"/>
    </row>
    <row r="24" spans="1:62" ht="15" customHeight="1" x14ac:dyDescent="0.25">
      <c r="A24" s="337"/>
      <c r="B24" s="337"/>
      <c r="C24" s="337"/>
      <c r="D24" s="210">
        <v>2</v>
      </c>
      <c r="E24" s="380" t="s">
        <v>393</v>
      </c>
      <c r="F24" s="380"/>
      <c r="G24" s="380"/>
      <c r="H24" s="380"/>
      <c r="I24" s="380"/>
      <c r="J24" s="380"/>
      <c r="K24" s="380"/>
      <c r="L24" s="380"/>
      <c r="M24" s="380"/>
      <c r="N24" s="380"/>
      <c r="O24" s="453"/>
      <c r="P24" s="28" t="s">
        <v>32</v>
      </c>
      <c r="Q24" s="19" t="s">
        <v>30</v>
      </c>
      <c r="R24" s="19" t="s">
        <v>33</v>
      </c>
      <c r="S24" s="19" t="s">
        <v>31</v>
      </c>
      <c r="T24" s="19" t="s">
        <v>34</v>
      </c>
      <c r="U24" s="19" t="s">
        <v>32</v>
      </c>
      <c r="V24" s="19" t="s">
        <v>34</v>
      </c>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20"/>
      <c r="AX24" s="36">
        <f t="shared" si="0"/>
        <v>0.14285714285714285</v>
      </c>
      <c r="AY24" s="127">
        <f t="shared" si="1"/>
        <v>0.14285714285714285</v>
      </c>
      <c r="AZ24" s="127">
        <f t="shared" si="2"/>
        <v>0.14285714285714285</v>
      </c>
      <c r="BA24" s="127">
        <f t="shared" si="3"/>
        <v>0.2857142857142857</v>
      </c>
      <c r="BB24" s="128">
        <f t="shared" si="4"/>
        <v>0.2857142857142857</v>
      </c>
      <c r="BC24" s="15"/>
      <c r="BD24" s="15"/>
      <c r="BE24" s="15"/>
      <c r="BF24" s="15"/>
      <c r="BG24" s="15"/>
      <c r="BH24" s="15"/>
      <c r="BI24" s="15"/>
      <c r="BJ24" s="283"/>
    </row>
    <row r="25" spans="1:62" ht="15" customHeight="1" thickBot="1" x14ac:dyDescent="0.3">
      <c r="A25" s="337"/>
      <c r="B25" s="337"/>
      <c r="C25" s="337"/>
      <c r="D25" s="273">
        <v>3</v>
      </c>
      <c r="E25" s="381" t="s">
        <v>394</v>
      </c>
      <c r="F25" s="381"/>
      <c r="G25" s="381"/>
      <c r="H25" s="381"/>
      <c r="I25" s="381"/>
      <c r="J25" s="381"/>
      <c r="K25" s="381"/>
      <c r="L25" s="381"/>
      <c r="M25" s="381"/>
      <c r="N25" s="381"/>
      <c r="O25" s="382"/>
      <c r="P25" s="28" t="s">
        <v>32</v>
      </c>
      <c r="Q25" s="19" t="s">
        <v>30</v>
      </c>
      <c r="R25" s="19" t="s">
        <v>33</v>
      </c>
      <c r="S25" s="19" t="s">
        <v>31</v>
      </c>
      <c r="T25" s="19" t="s">
        <v>34</v>
      </c>
      <c r="U25" s="19" t="s">
        <v>32</v>
      </c>
      <c r="V25" s="19" t="s">
        <v>34</v>
      </c>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20"/>
      <c r="AX25" s="129">
        <f t="shared" si="0"/>
        <v>0.14285714285714285</v>
      </c>
      <c r="AY25" s="130">
        <f t="shared" si="1"/>
        <v>0.14285714285714285</v>
      </c>
      <c r="AZ25" s="130">
        <f t="shared" si="2"/>
        <v>0.14285714285714285</v>
      </c>
      <c r="BA25" s="130">
        <f t="shared" si="3"/>
        <v>0.2857142857142857</v>
      </c>
      <c r="BB25" s="131">
        <f t="shared" si="4"/>
        <v>0.2857142857142857</v>
      </c>
      <c r="BC25" s="15"/>
      <c r="BD25" s="15"/>
      <c r="BE25" s="15"/>
      <c r="BF25" s="15"/>
      <c r="BG25" s="15"/>
      <c r="BH25" s="15"/>
      <c r="BI25" s="15"/>
      <c r="BJ25" s="283"/>
    </row>
    <row r="26" spans="1:62" ht="15.75" thickBot="1" x14ac:dyDescent="0.3">
      <c r="A26" s="337"/>
      <c r="B26" s="337"/>
      <c r="C26" s="337"/>
      <c r="D26" s="189" t="s">
        <v>11</v>
      </c>
      <c r="E26" s="276"/>
      <c r="F26" s="276"/>
      <c r="G26" s="276"/>
      <c r="H26" s="276"/>
      <c r="I26" s="276"/>
      <c r="J26" s="276"/>
      <c r="K26" s="276"/>
      <c r="L26" s="276"/>
      <c r="M26" s="276"/>
      <c r="N26" s="277"/>
      <c r="O26" s="277"/>
      <c r="P26" s="231"/>
      <c r="Q26" s="147"/>
      <c r="R26" s="147"/>
      <c r="S26" s="147"/>
      <c r="T26" s="147"/>
      <c r="U26" s="147"/>
      <c r="V26" s="147"/>
      <c r="W26" s="147"/>
      <c r="X26" s="147"/>
      <c r="Y26" s="147"/>
      <c r="Z26" s="147"/>
      <c r="AA26" s="147"/>
      <c r="AB26" s="147"/>
      <c r="AC26" s="147"/>
      <c r="AD26" s="147"/>
      <c r="AE26" s="147"/>
      <c r="AF26" s="147"/>
      <c r="AG26" s="147"/>
      <c r="AH26" s="147"/>
      <c r="AI26" s="147"/>
      <c r="AJ26" s="147"/>
      <c r="AK26" s="147"/>
      <c r="AL26" s="147"/>
      <c r="AM26" s="147"/>
      <c r="AN26" s="147"/>
      <c r="AO26" s="147"/>
      <c r="AP26" s="147"/>
      <c r="AQ26" s="147"/>
      <c r="AR26" s="147"/>
      <c r="AS26" s="147"/>
      <c r="AT26" s="147"/>
      <c r="AU26" s="147"/>
      <c r="AV26" s="147"/>
      <c r="AW26" s="232"/>
      <c r="AX26" s="157" t="str">
        <f t="shared" si="0"/>
        <v/>
      </c>
      <c r="AY26" s="133" t="str">
        <f t="shared" si="1"/>
        <v/>
      </c>
      <c r="AZ26" s="133" t="str">
        <f t="shared" si="2"/>
        <v/>
      </c>
      <c r="BA26" s="133" t="str">
        <f t="shared" si="3"/>
        <v/>
      </c>
      <c r="BB26" s="134" t="str">
        <f t="shared" si="4"/>
        <v/>
      </c>
      <c r="BC26" s="15"/>
      <c r="BD26" s="15"/>
      <c r="BE26" s="15"/>
      <c r="BF26" s="15"/>
      <c r="BG26" s="15"/>
      <c r="BH26" s="15"/>
      <c r="BI26" s="15"/>
      <c r="BJ26" s="283"/>
    </row>
    <row r="27" spans="1:62" ht="15" customHeight="1" x14ac:dyDescent="0.25">
      <c r="A27" s="337"/>
      <c r="B27" s="337"/>
      <c r="C27" s="337"/>
      <c r="D27" s="272">
        <v>1</v>
      </c>
      <c r="E27" s="340" t="s">
        <v>166</v>
      </c>
      <c r="F27" s="340"/>
      <c r="G27" s="340"/>
      <c r="H27" s="340"/>
      <c r="I27" s="340"/>
      <c r="J27" s="340"/>
      <c r="K27" s="340"/>
      <c r="L27" s="340"/>
      <c r="M27" s="340"/>
      <c r="N27" s="340"/>
      <c r="O27" s="455"/>
      <c r="P27" s="28" t="s">
        <v>32</v>
      </c>
      <c r="Q27" s="19" t="s">
        <v>30</v>
      </c>
      <c r="R27" s="19" t="s">
        <v>33</v>
      </c>
      <c r="S27" s="19" t="s">
        <v>31</v>
      </c>
      <c r="T27" s="19" t="s">
        <v>34</v>
      </c>
      <c r="U27" s="19" t="s">
        <v>32</v>
      </c>
      <c r="V27" s="19" t="s">
        <v>34</v>
      </c>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20"/>
      <c r="AX27" s="33">
        <f t="shared" si="0"/>
        <v>0.14285714285714285</v>
      </c>
      <c r="AY27" s="34">
        <f t="shared" si="1"/>
        <v>0.14285714285714285</v>
      </c>
      <c r="AZ27" s="34">
        <f t="shared" si="2"/>
        <v>0.14285714285714285</v>
      </c>
      <c r="BA27" s="34">
        <f t="shared" si="3"/>
        <v>0.2857142857142857</v>
      </c>
      <c r="BB27" s="35">
        <f t="shared" si="4"/>
        <v>0.2857142857142857</v>
      </c>
      <c r="BC27" s="15"/>
      <c r="BD27" s="15"/>
      <c r="BE27" s="15"/>
      <c r="BF27" s="15"/>
      <c r="BG27" s="15"/>
      <c r="BH27" s="15"/>
      <c r="BI27" s="15"/>
      <c r="BJ27" s="283"/>
    </row>
    <row r="28" spans="1:62" ht="15" customHeight="1" x14ac:dyDescent="0.25">
      <c r="A28" s="337"/>
      <c r="B28" s="337"/>
      <c r="C28" s="337"/>
      <c r="D28" s="210">
        <v>2</v>
      </c>
      <c r="E28" s="380" t="s">
        <v>167</v>
      </c>
      <c r="F28" s="380"/>
      <c r="G28" s="380"/>
      <c r="H28" s="380"/>
      <c r="I28" s="380"/>
      <c r="J28" s="380"/>
      <c r="K28" s="380"/>
      <c r="L28" s="380"/>
      <c r="M28" s="380"/>
      <c r="N28" s="380"/>
      <c r="O28" s="453"/>
      <c r="P28" s="28" t="s">
        <v>32</v>
      </c>
      <c r="Q28" s="19" t="s">
        <v>30</v>
      </c>
      <c r="R28" s="19" t="s">
        <v>33</v>
      </c>
      <c r="S28" s="19" t="s">
        <v>31</v>
      </c>
      <c r="T28" s="19" t="s">
        <v>34</v>
      </c>
      <c r="U28" s="19" t="s">
        <v>32</v>
      </c>
      <c r="V28" s="19" t="s">
        <v>34</v>
      </c>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20"/>
      <c r="AX28" s="36">
        <f t="shared" si="0"/>
        <v>0.14285714285714285</v>
      </c>
      <c r="AY28" s="127">
        <f t="shared" si="1"/>
        <v>0.14285714285714285</v>
      </c>
      <c r="AZ28" s="127">
        <f t="shared" si="2"/>
        <v>0.14285714285714285</v>
      </c>
      <c r="BA28" s="127">
        <f t="shared" si="3"/>
        <v>0.2857142857142857</v>
      </c>
      <c r="BB28" s="128">
        <f t="shared" si="4"/>
        <v>0.2857142857142857</v>
      </c>
      <c r="BC28" s="15"/>
      <c r="BD28" s="15"/>
      <c r="BE28" s="15"/>
      <c r="BF28" s="15"/>
      <c r="BG28" s="15"/>
      <c r="BH28" s="15"/>
      <c r="BI28" s="15"/>
      <c r="BJ28" s="283"/>
    </row>
    <row r="29" spans="1:62" ht="15" customHeight="1" x14ac:dyDescent="0.25">
      <c r="A29" s="337"/>
      <c r="B29" s="337"/>
      <c r="C29" s="337"/>
      <c r="D29" s="211">
        <v>3</v>
      </c>
      <c r="E29" s="380" t="s">
        <v>168</v>
      </c>
      <c r="F29" s="380"/>
      <c r="G29" s="380"/>
      <c r="H29" s="380"/>
      <c r="I29" s="380"/>
      <c r="J29" s="380"/>
      <c r="K29" s="380"/>
      <c r="L29" s="380"/>
      <c r="M29" s="380"/>
      <c r="N29" s="380"/>
      <c r="O29" s="453"/>
      <c r="P29" s="28" t="s">
        <v>32</v>
      </c>
      <c r="Q29" s="19" t="s">
        <v>30</v>
      </c>
      <c r="R29" s="19" t="s">
        <v>33</v>
      </c>
      <c r="S29" s="19" t="s">
        <v>31</v>
      </c>
      <c r="T29" s="19" t="s">
        <v>34</v>
      </c>
      <c r="U29" s="19" t="s">
        <v>32</v>
      </c>
      <c r="V29" s="19" t="s">
        <v>34</v>
      </c>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20"/>
      <c r="AX29" s="36">
        <f t="shared" si="0"/>
        <v>0.14285714285714285</v>
      </c>
      <c r="AY29" s="127">
        <f t="shared" si="1"/>
        <v>0.14285714285714285</v>
      </c>
      <c r="AZ29" s="127">
        <f t="shared" si="2"/>
        <v>0.14285714285714285</v>
      </c>
      <c r="BA29" s="127">
        <f t="shared" si="3"/>
        <v>0.2857142857142857</v>
      </c>
      <c r="BB29" s="128">
        <f t="shared" si="4"/>
        <v>0.2857142857142857</v>
      </c>
      <c r="BC29" s="15"/>
      <c r="BD29" s="15"/>
      <c r="BE29" s="15"/>
      <c r="BF29" s="15"/>
      <c r="BG29" s="15"/>
      <c r="BH29" s="15"/>
      <c r="BI29" s="15"/>
      <c r="BJ29" s="283"/>
    </row>
    <row r="30" spans="1:62" ht="15" customHeight="1" x14ac:dyDescent="0.25">
      <c r="A30" s="337"/>
      <c r="B30" s="337"/>
      <c r="C30" s="337"/>
      <c r="D30" s="211">
        <v>4</v>
      </c>
      <c r="E30" s="379" t="s">
        <v>169</v>
      </c>
      <c r="F30" s="379"/>
      <c r="G30" s="379"/>
      <c r="H30" s="379"/>
      <c r="I30" s="379"/>
      <c r="J30" s="379"/>
      <c r="K30" s="379"/>
      <c r="L30" s="379"/>
      <c r="M30" s="379"/>
      <c r="N30" s="379"/>
      <c r="O30" s="452"/>
      <c r="P30" s="28" t="s">
        <v>32</v>
      </c>
      <c r="Q30" s="19" t="s">
        <v>30</v>
      </c>
      <c r="R30" s="19" t="s">
        <v>33</v>
      </c>
      <c r="S30" s="19" t="s">
        <v>31</v>
      </c>
      <c r="T30" s="19" t="s">
        <v>34</v>
      </c>
      <c r="U30" s="19" t="s">
        <v>32</v>
      </c>
      <c r="V30" s="19" t="s">
        <v>34</v>
      </c>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20"/>
      <c r="AX30" s="36">
        <f t="shared" si="0"/>
        <v>0.14285714285714285</v>
      </c>
      <c r="AY30" s="127">
        <f t="shared" si="1"/>
        <v>0.14285714285714285</v>
      </c>
      <c r="AZ30" s="127">
        <f t="shared" si="2"/>
        <v>0.14285714285714285</v>
      </c>
      <c r="BA30" s="127">
        <f t="shared" si="3"/>
        <v>0.2857142857142857</v>
      </c>
      <c r="BB30" s="128">
        <f t="shared" si="4"/>
        <v>0.2857142857142857</v>
      </c>
      <c r="BC30" s="15"/>
      <c r="BD30" s="15"/>
      <c r="BE30" s="15"/>
      <c r="BF30" s="15"/>
      <c r="BG30" s="15"/>
      <c r="BH30" s="15"/>
      <c r="BI30" s="15"/>
      <c r="BJ30" s="14"/>
    </row>
    <row r="31" spans="1:62" ht="15" customHeight="1" thickBot="1" x14ac:dyDescent="0.3">
      <c r="A31" s="337"/>
      <c r="B31" s="337"/>
      <c r="C31" s="337"/>
      <c r="D31" s="270">
        <v>5</v>
      </c>
      <c r="E31" s="391" t="s">
        <v>170</v>
      </c>
      <c r="F31" s="391"/>
      <c r="G31" s="391"/>
      <c r="H31" s="391"/>
      <c r="I31" s="391"/>
      <c r="J31" s="391"/>
      <c r="K31" s="391"/>
      <c r="L31" s="391"/>
      <c r="M31" s="391"/>
      <c r="N31" s="391"/>
      <c r="O31" s="392"/>
      <c r="P31" s="28" t="s">
        <v>32</v>
      </c>
      <c r="Q31" s="19" t="s">
        <v>30</v>
      </c>
      <c r="R31" s="19" t="s">
        <v>33</v>
      </c>
      <c r="S31" s="19" t="s">
        <v>31</v>
      </c>
      <c r="T31" s="19" t="s">
        <v>34</v>
      </c>
      <c r="U31" s="19" t="s">
        <v>32</v>
      </c>
      <c r="V31" s="19" t="s">
        <v>34</v>
      </c>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20"/>
      <c r="AX31" s="129">
        <f t="shared" si="0"/>
        <v>0.14285714285714285</v>
      </c>
      <c r="AY31" s="130">
        <f t="shared" si="1"/>
        <v>0.14285714285714285</v>
      </c>
      <c r="AZ31" s="130">
        <f t="shared" si="2"/>
        <v>0.14285714285714285</v>
      </c>
      <c r="BA31" s="130">
        <f t="shared" si="3"/>
        <v>0.2857142857142857</v>
      </c>
      <c r="BB31" s="131">
        <f t="shared" si="4"/>
        <v>0.2857142857142857</v>
      </c>
      <c r="BC31" s="15"/>
      <c r="BD31" s="15"/>
      <c r="BE31" s="15"/>
      <c r="BF31" s="15"/>
      <c r="BG31" s="15"/>
      <c r="BH31" s="15"/>
      <c r="BI31" s="15"/>
      <c r="BJ31" s="14"/>
    </row>
    <row r="32" spans="1:62" ht="14.45" customHeight="1" thickBot="1" x14ac:dyDescent="0.3">
      <c r="A32" s="337"/>
      <c r="B32" s="337"/>
      <c r="C32" s="337"/>
      <c r="D32" s="188"/>
      <c r="E32" s="263"/>
      <c r="F32" s="263"/>
      <c r="G32" s="263"/>
      <c r="H32" s="263"/>
      <c r="I32" s="263"/>
      <c r="J32" s="263"/>
      <c r="K32" s="263"/>
      <c r="L32" s="263"/>
      <c r="M32" s="263"/>
      <c r="N32" s="264"/>
      <c r="O32" s="264"/>
      <c r="P32" s="231"/>
      <c r="Q32" s="147"/>
      <c r="R32" s="147"/>
      <c r="S32" s="147"/>
      <c r="T32" s="147"/>
      <c r="U32" s="147"/>
      <c r="V32" s="147"/>
      <c r="W32" s="147"/>
      <c r="X32" s="147"/>
      <c r="Y32" s="147"/>
      <c r="Z32" s="147"/>
      <c r="AA32" s="147"/>
      <c r="AB32" s="147"/>
      <c r="AC32" s="147"/>
      <c r="AD32" s="147"/>
      <c r="AE32" s="147"/>
      <c r="AF32" s="147"/>
      <c r="AG32" s="147"/>
      <c r="AH32" s="147"/>
      <c r="AI32" s="147"/>
      <c r="AJ32" s="147"/>
      <c r="AK32" s="147"/>
      <c r="AL32" s="147"/>
      <c r="AM32" s="147"/>
      <c r="AN32" s="147"/>
      <c r="AO32" s="147"/>
      <c r="AP32" s="147"/>
      <c r="AQ32" s="147"/>
      <c r="AR32" s="147"/>
      <c r="AS32" s="147"/>
      <c r="AT32" s="147"/>
      <c r="AU32" s="147"/>
      <c r="AV32" s="147"/>
      <c r="AW32" s="232"/>
      <c r="AX32" s="159"/>
      <c r="AY32" s="125"/>
      <c r="AZ32" s="125"/>
      <c r="BA32" s="125"/>
      <c r="BB32" s="126"/>
      <c r="BC32" s="15"/>
      <c r="BD32" s="15"/>
      <c r="BE32" s="15"/>
      <c r="BF32" s="15"/>
      <c r="BG32" s="15"/>
      <c r="BH32" s="15"/>
      <c r="BI32" s="15"/>
      <c r="BJ32" s="14"/>
    </row>
    <row r="33" spans="1:62" ht="33.75" customHeight="1" thickBot="1" x14ac:dyDescent="0.3">
      <c r="A33" s="11"/>
      <c r="B33" s="11"/>
      <c r="D33" s="338" t="s">
        <v>1</v>
      </c>
      <c r="E33" s="338"/>
      <c r="F33" s="338"/>
      <c r="G33" s="338"/>
      <c r="H33" s="338"/>
      <c r="I33" s="338"/>
      <c r="J33" s="338"/>
      <c r="K33" s="338"/>
      <c r="L33" s="338"/>
      <c r="M33" s="338"/>
      <c r="N33" s="338"/>
      <c r="O33" s="338"/>
      <c r="P33" s="195">
        <f t="shared" ref="P33:AW33" si="5">(COUNTIFS(P5:P32,"=a")+COUNTIFS(P5:P32,"=c")+COUNTIFS(P5:P32,"=e")+COUNTIFS(P5:P32,"=b"))/(COUNTA(P5:P32))</f>
        <v>1</v>
      </c>
      <c r="Q33" s="83">
        <f t="shared" si="5"/>
        <v>0</v>
      </c>
      <c r="R33" s="83">
        <f t="shared" si="5"/>
        <v>1</v>
      </c>
      <c r="S33" s="83">
        <f t="shared" si="5"/>
        <v>1</v>
      </c>
      <c r="T33" s="83">
        <f t="shared" si="5"/>
        <v>1</v>
      </c>
      <c r="U33" s="83">
        <f t="shared" si="5"/>
        <v>1</v>
      </c>
      <c r="V33" s="83">
        <f t="shared" si="5"/>
        <v>1</v>
      </c>
      <c r="W33" s="83" t="e">
        <f t="shared" si="5"/>
        <v>#DIV/0!</v>
      </c>
      <c r="X33" s="83" t="e">
        <f t="shared" si="5"/>
        <v>#DIV/0!</v>
      </c>
      <c r="Y33" s="83" t="e">
        <f t="shared" si="5"/>
        <v>#DIV/0!</v>
      </c>
      <c r="Z33" s="83" t="e">
        <f t="shared" si="5"/>
        <v>#DIV/0!</v>
      </c>
      <c r="AA33" s="83" t="e">
        <f t="shared" si="5"/>
        <v>#DIV/0!</v>
      </c>
      <c r="AB33" s="83" t="e">
        <f t="shared" si="5"/>
        <v>#DIV/0!</v>
      </c>
      <c r="AC33" s="83" t="e">
        <f t="shared" si="5"/>
        <v>#DIV/0!</v>
      </c>
      <c r="AD33" s="83" t="e">
        <f t="shared" si="5"/>
        <v>#DIV/0!</v>
      </c>
      <c r="AE33" s="83" t="e">
        <f t="shared" si="5"/>
        <v>#DIV/0!</v>
      </c>
      <c r="AF33" s="83" t="e">
        <f t="shared" si="5"/>
        <v>#DIV/0!</v>
      </c>
      <c r="AG33" s="83" t="e">
        <f t="shared" si="5"/>
        <v>#DIV/0!</v>
      </c>
      <c r="AH33" s="83" t="e">
        <f t="shared" si="5"/>
        <v>#DIV/0!</v>
      </c>
      <c r="AI33" s="83" t="e">
        <f t="shared" si="5"/>
        <v>#DIV/0!</v>
      </c>
      <c r="AJ33" s="83" t="e">
        <f t="shared" si="5"/>
        <v>#DIV/0!</v>
      </c>
      <c r="AK33" s="83" t="e">
        <f t="shared" si="5"/>
        <v>#DIV/0!</v>
      </c>
      <c r="AL33" s="83" t="e">
        <f t="shared" si="5"/>
        <v>#DIV/0!</v>
      </c>
      <c r="AM33" s="83" t="e">
        <f t="shared" si="5"/>
        <v>#DIV/0!</v>
      </c>
      <c r="AN33" s="83" t="e">
        <f t="shared" si="5"/>
        <v>#DIV/0!</v>
      </c>
      <c r="AO33" s="83" t="e">
        <f t="shared" si="5"/>
        <v>#DIV/0!</v>
      </c>
      <c r="AP33" s="83" t="e">
        <f t="shared" si="5"/>
        <v>#DIV/0!</v>
      </c>
      <c r="AQ33" s="83" t="e">
        <f t="shared" si="5"/>
        <v>#DIV/0!</v>
      </c>
      <c r="AR33" s="83" t="e">
        <f t="shared" si="5"/>
        <v>#DIV/0!</v>
      </c>
      <c r="AS33" s="83" t="e">
        <f t="shared" si="5"/>
        <v>#DIV/0!</v>
      </c>
      <c r="AT33" s="83" t="e">
        <f t="shared" si="5"/>
        <v>#DIV/0!</v>
      </c>
      <c r="AU33" s="83" t="e">
        <f t="shared" si="5"/>
        <v>#DIV/0!</v>
      </c>
      <c r="AV33" s="83" t="e">
        <f t="shared" si="5"/>
        <v>#DIV/0!</v>
      </c>
      <c r="AW33" s="216" t="e">
        <f t="shared" si="5"/>
        <v>#DIV/0!</v>
      </c>
      <c r="AX33" s="161"/>
      <c r="AY33" s="18"/>
      <c r="AZ33" s="18"/>
      <c r="BA33" s="18"/>
      <c r="BB33" s="42"/>
      <c r="BC33" s="15"/>
      <c r="BD33" s="15"/>
      <c r="BE33" s="15"/>
      <c r="BF33" s="15"/>
      <c r="BG33" s="15"/>
      <c r="BH33" s="15"/>
      <c r="BI33" s="15"/>
      <c r="BJ33" s="14"/>
    </row>
    <row r="34" spans="1:62" ht="14.45" customHeight="1" thickBot="1" x14ac:dyDescent="0.3">
      <c r="A34" s="459"/>
      <c r="B34" s="326" t="s">
        <v>13</v>
      </c>
      <c r="C34" s="326"/>
      <c r="D34" s="187" t="s">
        <v>9</v>
      </c>
      <c r="E34" s="274"/>
      <c r="F34" s="274"/>
      <c r="G34" s="274"/>
      <c r="H34" s="274"/>
      <c r="I34" s="274"/>
      <c r="J34" s="274"/>
      <c r="K34" s="274"/>
      <c r="L34" s="274"/>
      <c r="M34" s="274"/>
      <c r="N34" s="275"/>
      <c r="O34" s="275"/>
      <c r="P34" s="231"/>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232"/>
      <c r="AX34" s="160" t="str">
        <f t="shared" si="0"/>
        <v/>
      </c>
      <c r="AY34" s="136" t="str">
        <f t="shared" si="1"/>
        <v/>
      </c>
      <c r="AZ34" s="136" t="str">
        <f t="shared" si="2"/>
        <v/>
      </c>
      <c r="BA34" s="136" t="str">
        <f t="shared" si="3"/>
        <v/>
      </c>
      <c r="BB34" s="137" t="str">
        <f t="shared" si="4"/>
        <v/>
      </c>
      <c r="BC34" s="15"/>
      <c r="BD34" s="15"/>
      <c r="BE34" s="15"/>
      <c r="BF34" s="15"/>
      <c r="BG34" s="15"/>
      <c r="BH34" s="15"/>
      <c r="BI34" s="15"/>
      <c r="BJ34" s="14"/>
    </row>
    <row r="35" spans="1:62" ht="15" customHeight="1" x14ac:dyDescent="0.25">
      <c r="A35" s="460"/>
      <c r="B35" s="326"/>
      <c r="C35" s="326"/>
      <c r="D35" s="272">
        <v>1</v>
      </c>
      <c r="E35" s="341" t="s">
        <v>395</v>
      </c>
      <c r="F35" s="341"/>
      <c r="G35" s="341"/>
      <c r="H35" s="341"/>
      <c r="I35" s="341"/>
      <c r="J35" s="341"/>
      <c r="K35" s="341"/>
      <c r="L35" s="341"/>
      <c r="M35" s="341"/>
      <c r="N35" s="341"/>
      <c r="O35" s="389"/>
      <c r="P35" s="28" t="s">
        <v>32</v>
      </c>
      <c r="Q35" s="19" t="s">
        <v>30</v>
      </c>
      <c r="R35" s="19" t="s">
        <v>33</v>
      </c>
      <c r="S35" s="19" t="s">
        <v>31</v>
      </c>
      <c r="T35" s="19" t="s">
        <v>34</v>
      </c>
      <c r="U35" s="19" t="s">
        <v>32</v>
      </c>
      <c r="V35" s="19" t="s">
        <v>34</v>
      </c>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20"/>
      <c r="AX35" s="33">
        <f t="shared" si="0"/>
        <v>0.14285714285714285</v>
      </c>
      <c r="AY35" s="34">
        <f t="shared" si="1"/>
        <v>0.14285714285714285</v>
      </c>
      <c r="AZ35" s="34">
        <f t="shared" si="2"/>
        <v>0.14285714285714285</v>
      </c>
      <c r="BA35" s="34">
        <f t="shared" si="3"/>
        <v>0.2857142857142857</v>
      </c>
      <c r="BB35" s="35">
        <f t="shared" si="4"/>
        <v>0.2857142857142857</v>
      </c>
      <c r="BC35" s="15"/>
      <c r="BD35" s="15"/>
      <c r="BE35" s="15"/>
      <c r="BF35" s="15"/>
      <c r="BG35" s="15"/>
      <c r="BH35" s="15"/>
      <c r="BI35" s="15"/>
      <c r="BJ35" s="14"/>
    </row>
    <row r="36" spans="1:62" ht="25.5" customHeight="1" x14ac:dyDescent="0.25">
      <c r="A36" s="460"/>
      <c r="B36" s="326"/>
      <c r="C36" s="326"/>
      <c r="D36" s="210">
        <v>2</v>
      </c>
      <c r="E36" s="403" t="s">
        <v>396</v>
      </c>
      <c r="F36" s="403"/>
      <c r="G36" s="403"/>
      <c r="H36" s="403"/>
      <c r="I36" s="403"/>
      <c r="J36" s="403"/>
      <c r="K36" s="403"/>
      <c r="L36" s="403"/>
      <c r="M36" s="403"/>
      <c r="N36" s="403"/>
      <c r="O36" s="441"/>
      <c r="P36" s="28" t="s">
        <v>32</v>
      </c>
      <c r="Q36" s="19" t="s">
        <v>30</v>
      </c>
      <c r="R36" s="19" t="s">
        <v>33</v>
      </c>
      <c r="S36" s="19" t="s">
        <v>31</v>
      </c>
      <c r="T36" s="19" t="s">
        <v>34</v>
      </c>
      <c r="U36" s="19" t="s">
        <v>32</v>
      </c>
      <c r="V36" s="19" t="s">
        <v>34</v>
      </c>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20"/>
      <c r="AX36" s="36">
        <f t="shared" si="0"/>
        <v>0.14285714285714285</v>
      </c>
      <c r="AY36" s="127">
        <f t="shared" si="1"/>
        <v>0.14285714285714285</v>
      </c>
      <c r="AZ36" s="127">
        <f t="shared" si="2"/>
        <v>0.14285714285714285</v>
      </c>
      <c r="BA36" s="127">
        <f t="shared" si="3"/>
        <v>0.2857142857142857</v>
      </c>
      <c r="BB36" s="128">
        <f t="shared" si="4"/>
        <v>0.2857142857142857</v>
      </c>
      <c r="BC36" s="15"/>
      <c r="BD36" s="15"/>
      <c r="BE36" s="15"/>
      <c r="BF36" s="15"/>
      <c r="BG36" s="15"/>
      <c r="BH36" s="15"/>
      <c r="BI36" s="15"/>
      <c r="BJ36" s="14"/>
    </row>
    <row r="37" spans="1:62" ht="15" customHeight="1" thickBot="1" x14ac:dyDescent="0.3">
      <c r="A37" s="460"/>
      <c r="B37" s="326"/>
      <c r="C37" s="326"/>
      <c r="D37" s="273">
        <v>3</v>
      </c>
      <c r="E37" s="381" t="s">
        <v>397</v>
      </c>
      <c r="F37" s="381"/>
      <c r="G37" s="381"/>
      <c r="H37" s="381"/>
      <c r="I37" s="381"/>
      <c r="J37" s="381"/>
      <c r="K37" s="381"/>
      <c r="L37" s="381"/>
      <c r="M37" s="381"/>
      <c r="N37" s="381"/>
      <c r="O37" s="382"/>
      <c r="P37" s="28" t="s">
        <v>32</v>
      </c>
      <c r="Q37" s="19" t="s">
        <v>30</v>
      </c>
      <c r="R37" s="19" t="s">
        <v>33</v>
      </c>
      <c r="S37" s="19" t="s">
        <v>31</v>
      </c>
      <c r="T37" s="19" t="s">
        <v>34</v>
      </c>
      <c r="U37" s="19" t="s">
        <v>32</v>
      </c>
      <c r="V37" s="19" t="s">
        <v>34</v>
      </c>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20"/>
      <c r="AX37" s="129">
        <f t="shared" ref="AX37" si="6">IF(COUNTA(P37:AW37)=0,"",(COUNTIFS(P37:AW37,"=n"))/(COUNTA(P37:AW37)))</f>
        <v>0.14285714285714285</v>
      </c>
      <c r="AY37" s="130">
        <f t="shared" ref="AY37" si="7">IF(COUNTA(P37:AW37)=0,"",(COUNTIFS(P37:AW37,"=a"))/(COUNTA(P37:AW37)))</f>
        <v>0.14285714285714285</v>
      </c>
      <c r="AZ37" s="130">
        <f t="shared" ref="AZ37" si="8">IF(COUNTA(P37:AW37)=0,"",(COUNTIFS(P37:AW37,"=c"))/(COUNTA(P37:AW37)))</f>
        <v>0.14285714285714285</v>
      </c>
      <c r="BA37" s="130">
        <f t="shared" ref="BA37" si="9">IF(COUNTA(P37:AW37)=0,"",(COUNTIFS(P37:AW37,"=e"))/(COUNTA(P37:AW37)))</f>
        <v>0.2857142857142857</v>
      </c>
      <c r="BB37" s="131">
        <f t="shared" ref="BB37" si="10">IF(COUNTA(P37:AW37)=0,"",(COUNTIFS(P37:AW37,"=b"))/(COUNTA(P37:AW37)))</f>
        <v>0.2857142857142857</v>
      </c>
      <c r="BC37" s="15"/>
      <c r="BD37" s="15"/>
      <c r="BE37" s="15"/>
      <c r="BF37" s="15"/>
      <c r="BG37" s="15"/>
      <c r="BH37" s="15"/>
      <c r="BI37" s="15"/>
      <c r="BJ37" s="14"/>
    </row>
    <row r="38" spans="1:62" ht="15.75" thickBot="1" x14ac:dyDescent="0.3">
      <c r="A38" s="460"/>
      <c r="B38" s="326"/>
      <c r="C38" s="326"/>
      <c r="D38" s="188" t="s">
        <v>10</v>
      </c>
      <c r="E38" s="263"/>
      <c r="F38" s="263"/>
      <c r="G38" s="263"/>
      <c r="H38" s="263"/>
      <c r="I38" s="263"/>
      <c r="J38" s="263"/>
      <c r="K38" s="263"/>
      <c r="L38" s="263"/>
      <c r="M38" s="263"/>
      <c r="N38" s="264"/>
      <c r="O38" s="264"/>
      <c r="P38" s="231"/>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7"/>
      <c r="AN38" s="147"/>
      <c r="AO38" s="147"/>
      <c r="AP38" s="147"/>
      <c r="AQ38" s="147"/>
      <c r="AR38" s="147"/>
      <c r="AS38" s="147"/>
      <c r="AT38" s="147"/>
      <c r="AU38" s="147"/>
      <c r="AV38" s="147"/>
      <c r="AW38" s="232"/>
      <c r="AX38" s="159" t="str">
        <f t="shared" si="0"/>
        <v/>
      </c>
      <c r="AY38" s="125" t="str">
        <f t="shared" si="1"/>
        <v/>
      </c>
      <c r="AZ38" s="125" t="str">
        <f t="shared" si="2"/>
        <v/>
      </c>
      <c r="BA38" s="125" t="str">
        <f t="shared" si="3"/>
        <v/>
      </c>
      <c r="BB38" s="126" t="str">
        <f t="shared" si="4"/>
        <v/>
      </c>
      <c r="BC38" s="15"/>
      <c r="BD38" s="15"/>
      <c r="BE38" s="15"/>
      <c r="BF38" s="15"/>
      <c r="BG38" s="15"/>
      <c r="BH38" s="15"/>
      <c r="BI38" s="15"/>
      <c r="BJ38" s="14"/>
    </row>
    <row r="39" spans="1:62" ht="15" customHeight="1" thickBot="1" x14ac:dyDescent="0.3">
      <c r="A39" s="460"/>
      <c r="B39" s="326"/>
      <c r="C39" s="326"/>
      <c r="D39" s="528"/>
      <c r="E39" s="314" t="s">
        <v>316</v>
      </c>
      <c r="F39" s="529"/>
      <c r="G39" s="529"/>
      <c r="H39" s="529"/>
      <c r="I39" s="529"/>
      <c r="J39" s="529"/>
      <c r="K39" s="529"/>
      <c r="L39" s="529"/>
      <c r="M39" s="529"/>
      <c r="N39" s="529"/>
      <c r="O39" s="529"/>
      <c r="P39" s="181"/>
      <c r="Q39" s="182"/>
      <c r="R39" s="182"/>
      <c r="S39" s="182"/>
      <c r="T39" s="182"/>
      <c r="U39" s="182"/>
      <c r="V39" s="182"/>
      <c r="W39" s="182"/>
      <c r="X39" s="182"/>
      <c r="Y39" s="182"/>
      <c r="Z39" s="182"/>
      <c r="AA39" s="182"/>
      <c r="AB39" s="182"/>
      <c r="AC39" s="182"/>
      <c r="AD39" s="182"/>
      <c r="AE39" s="182"/>
      <c r="AF39" s="182"/>
      <c r="AG39" s="182"/>
      <c r="AH39" s="182"/>
      <c r="AI39" s="182"/>
      <c r="AJ39" s="182"/>
      <c r="AK39" s="182"/>
      <c r="AL39" s="182"/>
      <c r="AM39" s="182"/>
      <c r="AN39" s="182"/>
      <c r="AO39" s="182"/>
      <c r="AP39" s="182"/>
      <c r="AQ39" s="182"/>
      <c r="AR39" s="182"/>
      <c r="AS39" s="182"/>
      <c r="AT39" s="182"/>
      <c r="AU39" s="182"/>
      <c r="AV39" s="182"/>
      <c r="AW39" s="183"/>
      <c r="AX39" s="226" t="str">
        <f t="shared" si="0"/>
        <v/>
      </c>
      <c r="AY39" s="185" t="str">
        <f t="shared" si="1"/>
        <v/>
      </c>
      <c r="AZ39" s="185" t="str">
        <f t="shared" si="2"/>
        <v/>
      </c>
      <c r="BA39" s="185" t="str">
        <f t="shared" si="3"/>
        <v/>
      </c>
      <c r="BB39" s="186" t="str">
        <f t="shared" si="4"/>
        <v/>
      </c>
      <c r="BC39" s="15"/>
      <c r="BD39" s="15"/>
      <c r="BE39" s="15"/>
      <c r="BF39" s="15"/>
      <c r="BG39" s="15"/>
      <c r="BH39" s="15"/>
      <c r="BI39" s="15"/>
      <c r="BJ39" s="14"/>
    </row>
    <row r="40" spans="1:62" ht="15.75" thickBot="1" x14ac:dyDescent="0.3">
      <c r="A40" s="460"/>
      <c r="B40" s="326"/>
      <c r="C40" s="326"/>
      <c r="D40" s="67" t="s">
        <v>25</v>
      </c>
      <c r="E40" s="208"/>
      <c r="F40" s="208"/>
      <c r="G40" s="208"/>
      <c r="H40" s="208"/>
      <c r="I40" s="208"/>
      <c r="J40" s="208"/>
      <c r="K40" s="208"/>
      <c r="L40" s="208"/>
      <c r="M40" s="208"/>
      <c r="N40" s="262"/>
      <c r="O40" s="262"/>
      <c r="P40" s="231"/>
      <c r="Q40" s="147"/>
      <c r="R40" s="147"/>
      <c r="S40" s="147"/>
      <c r="T40" s="147"/>
      <c r="U40" s="147"/>
      <c r="V40" s="147"/>
      <c r="W40" s="147"/>
      <c r="X40" s="147"/>
      <c r="Y40" s="147"/>
      <c r="Z40" s="147"/>
      <c r="AA40" s="147"/>
      <c r="AB40" s="147"/>
      <c r="AC40" s="147"/>
      <c r="AD40" s="147"/>
      <c r="AE40" s="147"/>
      <c r="AF40" s="147"/>
      <c r="AG40" s="147"/>
      <c r="AH40" s="147"/>
      <c r="AI40" s="147"/>
      <c r="AJ40" s="147"/>
      <c r="AK40" s="147"/>
      <c r="AL40" s="147"/>
      <c r="AM40" s="147"/>
      <c r="AN40" s="147"/>
      <c r="AO40" s="147"/>
      <c r="AP40" s="147"/>
      <c r="AQ40" s="147"/>
      <c r="AR40" s="147"/>
      <c r="AS40" s="147"/>
      <c r="AT40" s="147"/>
      <c r="AU40" s="147"/>
      <c r="AV40" s="147"/>
      <c r="AW40" s="232"/>
      <c r="AX40" s="162" t="str">
        <f t="shared" si="0"/>
        <v/>
      </c>
      <c r="AY40" s="74" t="str">
        <f t="shared" si="1"/>
        <v/>
      </c>
      <c r="AZ40" s="74" t="str">
        <f t="shared" si="2"/>
        <v/>
      </c>
      <c r="BA40" s="74" t="str">
        <f t="shared" si="3"/>
        <v/>
      </c>
      <c r="BB40" s="75" t="str">
        <f t="shared" si="4"/>
        <v/>
      </c>
      <c r="BC40" s="15"/>
      <c r="BD40" s="15"/>
      <c r="BE40" s="15"/>
      <c r="BF40" s="15"/>
      <c r="BG40" s="15"/>
      <c r="BH40" s="15"/>
      <c r="BI40" s="15"/>
      <c r="BJ40" s="14"/>
    </row>
    <row r="41" spans="1:62" ht="15" customHeight="1" x14ac:dyDescent="0.25">
      <c r="A41" s="460"/>
      <c r="B41" s="326"/>
      <c r="C41" s="326"/>
      <c r="D41" s="272">
        <v>1</v>
      </c>
      <c r="E41" s="404" t="s">
        <v>398</v>
      </c>
      <c r="F41" s="404"/>
      <c r="G41" s="404"/>
      <c r="H41" s="404"/>
      <c r="I41" s="404"/>
      <c r="J41" s="404"/>
      <c r="K41" s="404"/>
      <c r="L41" s="404"/>
      <c r="M41" s="404"/>
      <c r="N41" s="404"/>
      <c r="O41" s="438"/>
      <c r="P41" s="28" t="s">
        <v>32</v>
      </c>
      <c r="Q41" s="19" t="s">
        <v>30</v>
      </c>
      <c r="R41" s="19" t="s">
        <v>33</v>
      </c>
      <c r="S41" s="19" t="s">
        <v>31</v>
      </c>
      <c r="T41" s="19" t="s">
        <v>34</v>
      </c>
      <c r="U41" s="19" t="s">
        <v>32</v>
      </c>
      <c r="V41" s="19" t="s">
        <v>34</v>
      </c>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20"/>
      <c r="AX41" s="33">
        <f t="shared" si="0"/>
        <v>0.14285714285714285</v>
      </c>
      <c r="AY41" s="34">
        <f t="shared" si="1"/>
        <v>0.14285714285714285</v>
      </c>
      <c r="AZ41" s="34">
        <f t="shared" si="2"/>
        <v>0.14285714285714285</v>
      </c>
      <c r="BA41" s="34">
        <f t="shared" si="3"/>
        <v>0.2857142857142857</v>
      </c>
      <c r="BB41" s="35">
        <f t="shared" si="4"/>
        <v>0.2857142857142857</v>
      </c>
      <c r="BC41" s="15"/>
      <c r="BD41" s="15"/>
      <c r="BE41" s="15"/>
      <c r="BF41" s="15"/>
      <c r="BG41" s="15"/>
      <c r="BH41" s="15"/>
      <c r="BI41" s="15"/>
      <c r="BJ41" s="14"/>
    </row>
    <row r="42" spans="1:62" ht="15" customHeight="1" thickBot="1" x14ac:dyDescent="0.3">
      <c r="A42" s="460"/>
      <c r="B42" s="326"/>
      <c r="C42" s="326"/>
      <c r="D42" s="273">
        <v>2</v>
      </c>
      <c r="E42" s="457" t="s">
        <v>174</v>
      </c>
      <c r="F42" s="457"/>
      <c r="G42" s="457"/>
      <c r="H42" s="457"/>
      <c r="I42" s="457"/>
      <c r="J42" s="457"/>
      <c r="K42" s="457"/>
      <c r="L42" s="457"/>
      <c r="M42" s="457"/>
      <c r="N42" s="457"/>
      <c r="O42" s="458"/>
      <c r="P42" s="28" t="s">
        <v>32</v>
      </c>
      <c r="Q42" s="19" t="s">
        <v>30</v>
      </c>
      <c r="R42" s="19" t="s">
        <v>33</v>
      </c>
      <c r="S42" s="19" t="s">
        <v>31</v>
      </c>
      <c r="T42" s="19" t="s">
        <v>34</v>
      </c>
      <c r="U42" s="19" t="s">
        <v>32</v>
      </c>
      <c r="V42" s="19" t="s">
        <v>34</v>
      </c>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20"/>
      <c r="AX42" s="129">
        <f t="shared" ref="AX42" si="11">IF(COUNTA(P42:AW42)=0,"",(COUNTIFS(P42:AW42,"=n"))/(COUNTA(P42:AW42)))</f>
        <v>0.14285714285714285</v>
      </c>
      <c r="AY42" s="130">
        <f t="shared" ref="AY42" si="12">IF(COUNTA(P42:AW42)=0,"",(COUNTIFS(P42:AW42,"=a"))/(COUNTA(P42:AW42)))</f>
        <v>0.14285714285714285</v>
      </c>
      <c r="AZ42" s="130">
        <f t="shared" ref="AZ42" si="13">IF(COUNTA(P42:AW42)=0,"",(COUNTIFS(P42:AW42,"=c"))/(COUNTA(P42:AW42)))</f>
        <v>0.14285714285714285</v>
      </c>
      <c r="BA42" s="130">
        <f t="shared" ref="BA42" si="14">IF(COUNTA(P42:AW42)=0,"",(COUNTIFS(P42:AW42,"=e"))/(COUNTA(P42:AW42)))</f>
        <v>0.2857142857142857</v>
      </c>
      <c r="BB42" s="131">
        <f t="shared" ref="BB42" si="15">IF(COUNTA(P42:AW42)=0,"",(COUNTIFS(P42:AW42,"=b"))/(COUNTA(P42:AW42)))</f>
        <v>0.2857142857142857</v>
      </c>
      <c r="BC42" s="15"/>
      <c r="BD42" s="15"/>
      <c r="BE42" s="15"/>
      <c r="BF42" s="15"/>
      <c r="BG42" s="15"/>
      <c r="BH42" s="15"/>
      <c r="BI42" s="15"/>
      <c r="BJ42" s="14"/>
    </row>
    <row r="43" spans="1:62" ht="15.75" thickBot="1" x14ac:dyDescent="0.3">
      <c r="A43" s="460"/>
      <c r="B43" s="326"/>
      <c r="C43" s="326"/>
      <c r="D43" s="187" t="s">
        <v>26</v>
      </c>
      <c r="E43" s="274"/>
      <c r="F43" s="274"/>
      <c r="G43" s="274"/>
      <c r="H43" s="274"/>
      <c r="I43" s="274"/>
      <c r="J43" s="274"/>
      <c r="K43" s="274"/>
      <c r="L43" s="274"/>
      <c r="M43" s="274"/>
      <c r="N43" s="275"/>
      <c r="O43" s="275"/>
      <c r="P43" s="231"/>
      <c r="Q43" s="147"/>
      <c r="R43" s="147"/>
      <c r="S43" s="147"/>
      <c r="T43" s="147"/>
      <c r="U43" s="147"/>
      <c r="V43" s="147"/>
      <c r="W43" s="147"/>
      <c r="X43" s="147"/>
      <c r="Y43" s="147"/>
      <c r="Z43" s="147"/>
      <c r="AA43" s="147"/>
      <c r="AB43" s="147"/>
      <c r="AC43" s="147"/>
      <c r="AD43" s="147"/>
      <c r="AE43" s="147"/>
      <c r="AF43" s="147"/>
      <c r="AG43" s="147"/>
      <c r="AH43" s="147"/>
      <c r="AI43" s="147"/>
      <c r="AJ43" s="147"/>
      <c r="AK43" s="147"/>
      <c r="AL43" s="147"/>
      <c r="AM43" s="147"/>
      <c r="AN43" s="147"/>
      <c r="AO43" s="147"/>
      <c r="AP43" s="147"/>
      <c r="AQ43" s="147"/>
      <c r="AR43" s="147"/>
      <c r="AS43" s="147"/>
      <c r="AT43" s="147"/>
      <c r="AU43" s="147"/>
      <c r="AV43" s="147"/>
      <c r="AW43" s="232"/>
      <c r="AX43" s="160" t="str">
        <f t="shared" si="0"/>
        <v/>
      </c>
      <c r="AY43" s="136" t="str">
        <f t="shared" si="1"/>
        <v/>
      </c>
      <c r="AZ43" s="136" t="str">
        <f t="shared" si="2"/>
        <v/>
      </c>
      <c r="BA43" s="136" t="str">
        <f t="shared" si="3"/>
        <v/>
      </c>
      <c r="BB43" s="137" t="str">
        <f t="shared" si="4"/>
        <v/>
      </c>
      <c r="BC43" s="15"/>
      <c r="BD43" s="15"/>
      <c r="BE43" s="15"/>
      <c r="BF43" s="15"/>
      <c r="BG43" s="15"/>
      <c r="BH43" s="15"/>
      <c r="BI43" s="15"/>
      <c r="BJ43" s="14"/>
    </row>
    <row r="44" spans="1:62" ht="15" customHeight="1" thickBot="1" x14ac:dyDescent="0.3">
      <c r="A44" s="460"/>
      <c r="B44" s="326"/>
      <c r="C44" s="326"/>
      <c r="D44" s="271">
        <v>1</v>
      </c>
      <c r="E44" s="431" t="s">
        <v>175</v>
      </c>
      <c r="F44" s="431"/>
      <c r="G44" s="431"/>
      <c r="H44" s="431"/>
      <c r="I44" s="431"/>
      <c r="J44" s="431"/>
      <c r="K44" s="431"/>
      <c r="L44" s="431"/>
      <c r="M44" s="431"/>
      <c r="N44" s="431"/>
      <c r="O44" s="450"/>
      <c r="P44" s="28" t="s">
        <v>32</v>
      </c>
      <c r="Q44" s="19" t="s">
        <v>30</v>
      </c>
      <c r="R44" s="19" t="s">
        <v>33</v>
      </c>
      <c r="S44" s="19" t="s">
        <v>31</v>
      </c>
      <c r="T44" s="19" t="s">
        <v>34</v>
      </c>
      <c r="U44" s="19" t="s">
        <v>32</v>
      </c>
      <c r="V44" s="19" t="s">
        <v>34</v>
      </c>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20"/>
      <c r="AX44" s="249">
        <f t="shared" si="0"/>
        <v>0.14285714285714285</v>
      </c>
      <c r="AY44" s="250">
        <f t="shared" si="1"/>
        <v>0.14285714285714285</v>
      </c>
      <c r="AZ44" s="250">
        <f t="shared" si="2"/>
        <v>0.14285714285714285</v>
      </c>
      <c r="BA44" s="250">
        <f t="shared" si="3"/>
        <v>0.2857142857142857</v>
      </c>
      <c r="BB44" s="251">
        <f t="shared" si="4"/>
        <v>0.2857142857142857</v>
      </c>
      <c r="BC44" s="15"/>
      <c r="BD44" s="15"/>
      <c r="BE44" s="15"/>
      <c r="BF44" s="15"/>
      <c r="BG44" s="15"/>
      <c r="BH44" s="15"/>
      <c r="BI44" s="15"/>
      <c r="BJ44" s="14"/>
    </row>
    <row r="45" spans="1:62" ht="15.75" thickBot="1" x14ac:dyDescent="0.3">
      <c r="A45" s="460"/>
      <c r="B45" s="326"/>
      <c r="C45" s="326"/>
      <c r="D45" s="67" t="s">
        <v>27</v>
      </c>
      <c r="E45" s="208"/>
      <c r="F45" s="208"/>
      <c r="G45" s="208"/>
      <c r="H45" s="208"/>
      <c r="I45" s="208"/>
      <c r="J45" s="208"/>
      <c r="K45" s="208"/>
      <c r="L45" s="208"/>
      <c r="M45" s="208"/>
      <c r="N45" s="262"/>
      <c r="O45" s="262"/>
      <c r="P45" s="231"/>
      <c r="Q45" s="147"/>
      <c r="R45" s="147"/>
      <c r="S45" s="147"/>
      <c r="T45" s="147"/>
      <c r="U45" s="147"/>
      <c r="V45" s="147"/>
      <c r="W45" s="147"/>
      <c r="X45" s="147"/>
      <c r="Y45" s="147"/>
      <c r="Z45" s="147"/>
      <c r="AA45" s="147"/>
      <c r="AB45" s="147"/>
      <c r="AC45" s="147"/>
      <c r="AD45" s="147"/>
      <c r="AE45" s="147"/>
      <c r="AF45" s="147"/>
      <c r="AG45" s="147"/>
      <c r="AH45" s="147"/>
      <c r="AI45" s="147"/>
      <c r="AJ45" s="147"/>
      <c r="AK45" s="147"/>
      <c r="AL45" s="147"/>
      <c r="AM45" s="147"/>
      <c r="AN45" s="147"/>
      <c r="AO45" s="147"/>
      <c r="AP45" s="147"/>
      <c r="AQ45" s="147"/>
      <c r="AR45" s="147"/>
      <c r="AS45" s="147"/>
      <c r="AT45" s="147"/>
      <c r="AU45" s="147"/>
      <c r="AV45" s="147"/>
      <c r="AW45" s="232"/>
      <c r="AX45" s="159" t="str">
        <f t="shared" si="0"/>
        <v/>
      </c>
      <c r="AY45" s="125" t="str">
        <f t="shared" si="1"/>
        <v/>
      </c>
      <c r="AZ45" s="125" t="str">
        <f t="shared" si="2"/>
        <v/>
      </c>
      <c r="BA45" s="125" t="str">
        <f t="shared" si="3"/>
        <v/>
      </c>
      <c r="BB45" s="126" t="str">
        <f t="shared" si="4"/>
        <v/>
      </c>
      <c r="BC45" s="15"/>
      <c r="BD45" s="15"/>
      <c r="BE45" s="15"/>
      <c r="BF45" s="15"/>
      <c r="BG45" s="15"/>
      <c r="BH45" s="15"/>
      <c r="BI45" s="15"/>
      <c r="BJ45" s="14"/>
    </row>
    <row r="46" spans="1:62" ht="15" customHeight="1" thickBot="1" x14ac:dyDescent="0.3">
      <c r="A46" s="460"/>
      <c r="B46" s="326"/>
      <c r="C46" s="326"/>
      <c r="D46" s="210">
        <v>1</v>
      </c>
      <c r="E46" s="385" t="s">
        <v>399</v>
      </c>
      <c r="F46" s="385"/>
      <c r="G46" s="385"/>
      <c r="H46" s="385"/>
      <c r="I46" s="385"/>
      <c r="J46" s="385"/>
      <c r="K46" s="385"/>
      <c r="L46" s="385"/>
      <c r="M46" s="385"/>
      <c r="N46" s="385"/>
      <c r="O46" s="385"/>
      <c r="P46" s="28" t="s">
        <v>32</v>
      </c>
      <c r="Q46" s="19" t="s">
        <v>30</v>
      </c>
      <c r="R46" s="19" t="s">
        <v>33</v>
      </c>
      <c r="S46" s="19" t="s">
        <v>31</v>
      </c>
      <c r="T46" s="19" t="s">
        <v>34</v>
      </c>
      <c r="U46" s="19" t="s">
        <v>32</v>
      </c>
      <c r="V46" s="19" t="s">
        <v>34</v>
      </c>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20"/>
      <c r="AX46" s="155">
        <f t="shared" si="0"/>
        <v>0.14285714285714285</v>
      </c>
      <c r="AY46" s="34">
        <f t="shared" si="1"/>
        <v>0.14285714285714285</v>
      </c>
      <c r="AZ46" s="34">
        <f t="shared" si="2"/>
        <v>0.14285714285714285</v>
      </c>
      <c r="BA46" s="34">
        <f t="shared" si="3"/>
        <v>0.2857142857142857</v>
      </c>
      <c r="BB46" s="35">
        <f t="shared" si="4"/>
        <v>0.2857142857142857</v>
      </c>
      <c r="BC46" s="15"/>
      <c r="BD46" s="15"/>
      <c r="BE46" s="15"/>
      <c r="BF46" s="15"/>
      <c r="BG46" s="15"/>
      <c r="BH46" s="15"/>
      <c r="BI46" s="15"/>
      <c r="BJ46" s="14"/>
    </row>
    <row r="47" spans="1:62" ht="15.75" thickBot="1" x14ac:dyDescent="0.3">
      <c r="A47" s="460"/>
      <c r="B47" s="326"/>
      <c r="C47" s="326"/>
      <c r="D47" s="187" t="s">
        <v>11</v>
      </c>
      <c r="E47" s="274"/>
      <c r="F47" s="274"/>
      <c r="G47" s="274"/>
      <c r="H47" s="274"/>
      <c r="I47" s="274"/>
      <c r="J47" s="274"/>
      <c r="K47" s="274"/>
      <c r="L47" s="274"/>
      <c r="M47" s="274"/>
      <c r="N47" s="275"/>
      <c r="O47" s="275"/>
      <c r="P47" s="231"/>
      <c r="Q47" s="147"/>
      <c r="R47" s="147"/>
      <c r="S47" s="147"/>
      <c r="T47" s="147"/>
      <c r="U47" s="147"/>
      <c r="V47" s="147"/>
      <c r="W47" s="147"/>
      <c r="X47" s="147"/>
      <c r="Y47" s="147"/>
      <c r="Z47" s="147"/>
      <c r="AA47" s="147"/>
      <c r="AB47" s="147"/>
      <c r="AC47" s="147"/>
      <c r="AD47" s="147"/>
      <c r="AE47" s="147"/>
      <c r="AF47" s="147"/>
      <c r="AG47" s="147"/>
      <c r="AH47" s="147"/>
      <c r="AI47" s="147"/>
      <c r="AJ47" s="147"/>
      <c r="AK47" s="147"/>
      <c r="AL47" s="147"/>
      <c r="AM47" s="147"/>
      <c r="AN47" s="147"/>
      <c r="AO47" s="147"/>
      <c r="AP47" s="147"/>
      <c r="AQ47" s="147"/>
      <c r="AR47" s="147"/>
      <c r="AS47" s="147"/>
      <c r="AT47" s="147"/>
      <c r="AU47" s="147"/>
      <c r="AV47" s="147"/>
      <c r="AW47" s="232"/>
      <c r="AX47" s="160" t="str">
        <f t="shared" si="0"/>
        <v/>
      </c>
      <c r="AY47" s="136" t="str">
        <f t="shared" si="1"/>
        <v/>
      </c>
      <c r="AZ47" s="136" t="str">
        <f t="shared" si="2"/>
        <v/>
      </c>
      <c r="BA47" s="136" t="str">
        <f t="shared" si="3"/>
        <v/>
      </c>
      <c r="BB47" s="137" t="str">
        <f t="shared" si="4"/>
        <v/>
      </c>
      <c r="BC47" s="15"/>
      <c r="BD47" s="15"/>
      <c r="BE47" s="15"/>
      <c r="BF47" s="15"/>
      <c r="BG47" s="15"/>
      <c r="BH47" s="15"/>
      <c r="BI47" s="15"/>
      <c r="BJ47" s="14"/>
    </row>
    <row r="48" spans="1:62" ht="15" customHeight="1" x14ac:dyDescent="0.25">
      <c r="A48" s="460"/>
      <c r="B48" s="326"/>
      <c r="C48" s="326"/>
      <c r="D48" s="272">
        <v>1</v>
      </c>
      <c r="E48" s="344" t="s">
        <v>171</v>
      </c>
      <c r="F48" s="344"/>
      <c r="G48" s="344"/>
      <c r="H48" s="344"/>
      <c r="I48" s="344"/>
      <c r="J48" s="344"/>
      <c r="K48" s="344"/>
      <c r="L48" s="344"/>
      <c r="M48" s="344"/>
      <c r="N48" s="344"/>
      <c r="O48" s="451"/>
      <c r="P48" s="28" t="s">
        <v>32</v>
      </c>
      <c r="Q48" s="19" t="s">
        <v>30</v>
      </c>
      <c r="R48" s="19" t="s">
        <v>33</v>
      </c>
      <c r="S48" s="19" t="s">
        <v>31</v>
      </c>
      <c r="T48" s="19" t="s">
        <v>34</v>
      </c>
      <c r="U48" s="19" t="s">
        <v>32</v>
      </c>
      <c r="V48" s="19" t="s">
        <v>34</v>
      </c>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20"/>
      <c r="AX48" s="155">
        <f t="shared" si="0"/>
        <v>0.14285714285714285</v>
      </c>
      <c r="AY48" s="34">
        <f t="shared" si="1"/>
        <v>0.14285714285714285</v>
      </c>
      <c r="AZ48" s="34">
        <f t="shared" si="2"/>
        <v>0.14285714285714285</v>
      </c>
      <c r="BA48" s="34">
        <f t="shared" si="3"/>
        <v>0.2857142857142857</v>
      </c>
      <c r="BB48" s="35">
        <f t="shared" si="4"/>
        <v>0.2857142857142857</v>
      </c>
      <c r="BC48" s="15"/>
      <c r="BD48" s="15"/>
      <c r="BE48" s="15"/>
      <c r="BF48" s="15"/>
      <c r="BG48" s="15"/>
      <c r="BH48" s="15"/>
      <c r="BI48" s="15"/>
      <c r="BJ48" s="284"/>
    </row>
    <row r="49" spans="1:62" ht="15" customHeight="1" x14ac:dyDescent="0.25">
      <c r="A49" s="460"/>
      <c r="B49" s="326"/>
      <c r="C49" s="326"/>
      <c r="D49" s="210">
        <v>2</v>
      </c>
      <c r="E49" s="380" t="s">
        <v>172</v>
      </c>
      <c r="F49" s="380"/>
      <c r="G49" s="380"/>
      <c r="H49" s="380"/>
      <c r="I49" s="380"/>
      <c r="J49" s="380"/>
      <c r="K49" s="380"/>
      <c r="L49" s="380"/>
      <c r="M49" s="380"/>
      <c r="N49" s="380"/>
      <c r="O49" s="453"/>
      <c r="P49" s="28" t="s">
        <v>32</v>
      </c>
      <c r="Q49" s="19" t="s">
        <v>30</v>
      </c>
      <c r="R49" s="19" t="s">
        <v>33</v>
      </c>
      <c r="S49" s="19" t="s">
        <v>31</v>
      </c>
      <c r="T49" s="19" t="s">
        <v>34</v>
      </c>
      <c r="U49" s="19" t="s">
        <v>32</v>
      </c>
      <c r="V49" s="19" t="s">
        <v>34</v>
      </c>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20"/>
      <c r="AX49" s="156">
        <f t="shared" si="0"/>
        <v>0.14285714285714285</v>
      </c>
      <c r="AY49" s="127">
        <f t="shared" si="1"/>
        <v>0.14285714285714285</v>
      </c>
      <c r="AZ49" s="127">
        <f t="shared" si="2"/>
        <v>0.14285714285714285</v>
      </c>
      <c r="BA49" s="127">
        <f t="shared" si="3"/>
        <v>0.2857142857142857</v>
      </c>
      <c r="BB49" s="128">
        <f t="shared" si="4"/>
        <v>0.2857142857142857</v>
      </c>
      <c r="BC49" s="15"/>
      <c r="BD49" s="15"/>
      <c r="BE49" s="15"/>
      <c r="BF49" s="15"/>
      <c r="BG49" s="15"/>
      <c r="BH49" s="15"/>
      <c r="BI49" s="15"/>
      <c r="BJ49" s="284"/>
    </row>
    <row r="50" spans="1:62" ht="15" customHeight="1" thickBot="1" x14ac:dyDescent="0.3">
      <c r="A50" s="460"/>
      <c r="B50" s="326"/>
      <c r="C50" s="326"/>
      <c r="D50" s="273">
        <v>3</v>
      </c>
      <c r="E50" s="381" t="s">
        <v>173</v>
      </c>
      <c r="F50" s="381"/>
      <c r="G50" s="381"/>
      <c r="H50" s="381"/>
      <c r="I50" s="381"/>
      <c r="J50" s="381"/>
      <c r="K50" s="381"/>
      <c r="L50" s="381"/>
      <c r="M50" s="381"/>
      <c r="N50" s="381"/>
      <c r="O50" s="382"/>
      <c r="P50" s="28" t="s">
        <v>32</v>
      </c>
      <c r="Q50" s="19" t="s">
        <v>30</v>
      </c>
      <c r="R50" s="19" t="s">
        <v>33</v>
      </c>
      <c r="S50" s="19" t="s">
        <v>31</v>
      </c>
      <c r="T50" s="19" t="s">
        <v>34</v>
      </c>
      <c r="U50" s="19" t="s">
        <v>32</v>
      </c>
      <c r="V50" s="19" t="s">
        <v>34</v>
      </c>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20"/>
      <c r="AX50" s="158">
        <f t="shared" si="0"/>
        <v>0.14285714285714285</v>
      </c>
      <c r="AY50" s="130">
        <f t="shared" si="1"/>
        <v>0.14285714285714285</v>
      </c>
      <c r="AZ50" s="130">
        <f t="shared" si="2"/>
        <v>0.14285714285714285</v>
      </c>
      <c r="BA50" s="130">
        <f t="shared" si="3"/>
        <v>0.2857142857142857</v>
      </c>
      <c r="BB50" s="131">
        <f t="shared" si="4"/>
        <v>0.2857142857142857</v>
      </c>
      <c r="BC50" s="15"/>
      <c r="BD50" s="15"/>
      <c r="BE50" s="15"/>
      <c r="BF50" s="15"/>
      <c r="BG50" s="15"/>
      <c r="BH50" s="15"/>
      <c r="BI50" s="15"/>
      <c r="BJ50" s="14"/>
    </row>
    <row r="51" spans="1:62" ht="14.45" customHeight="1" thickBot="1" x14ac:dyDescent="0.3">
      <c r="A51" s="109"/>
      <c r="B51" s="326"/>
      <c r="C51" s="326"/>
      <c r="D51" s="188"/>
      <c r="E51" s="263"/>
      <c r="F51" s="263"/>
      <c r="G51" s="263"/>
      <c r="H51" s="263"/>
      <c r="I51" s="263"/>
      <c r="J51" s="263"/>
      <c r="K51" s="263"/>
      <c r="L51" s="263"/>
      <c r="M51" s="263"/>
      <c r="N51" s="264"/>
      <c r="O51" s="264"/>
      <c r="P51" s="231"/>
      <c r="Q51" s="147"/>
      <c r="R51" s="147"/>
      <c r="S51" s="147"/>
      <c r="T51" s="147"/>
      <c r="U51" s="147"/>
      <c r="V51" s="147"/>
      <c r="W51" s="147"/>
      <c r="X51" s="147"/>
      <c r="Y51" s="147"/>
      <c r="Z51" s="147"/>
      <c r="AA51" s="147"/>
      <c r="AB51" s="147"/>
      <c r="AC51" s="147"/>
      <c r="AD51" s="147"/>
      <c r="AE51" s="147"/>
      <c r="AF51" s="147"/>
      <c r="AG51" s="147"/>
      <c r="AH51" s="147"/>
      <c r="AI51" s="147"/>
      <c r="AJ51" s="147"/>
      <c r="AK51" s="147"/>
      <c r="AL51" s="147"/>
      <c r="AM51" s="147"/>
      <c r="AN51" s="147"/>
      <c r="AO51" s="147"/>
      <c r="AP51" s="147"/>
      <c r="AQ51" s="147"/>
      <c r="AR51" s="147"/>
      <c r="AS51" s="147"/>
      <c r="AT51" s="147"/>
      <c r="AU51" s="147"/>
      <c r="AV51" s="147"/>
      <c r="AW51" s="232"/>
      <c r="AX51" s="159"/>
      <c r="AY51" s="125"/>
      <c r="AZ51" s="125"/>
      <c r="BA51" s="125"/>
      <c r="BB51" s="126"/>
      <c r="BC51" s="15"/>
      <c r="BD51" s="15"/>
      <c r="BE51" s="15"/>
      <c r="BF51" s="15"/>
      <c r="BG51" s="15"/>
      <c r="BH51" s="15"/>
      <c r="BI51" s="15"/>
      <c r="BJ51" s="14"/>
    </row>
    <row r="52" spans="1:62" ht="33.75" customHeight="1" thickBot="1" x14ac:dyDescent="0.3">
      <c r="A52" s="11"/>
      <c r="B52" s="11"/>
      <c r="D52" s="338" t="s">
        <v>2</v>
      </c>
      <c r="E52" s="338"/>
      <c r="F52" s="338"/>
      <c r="G52" s="338"/>
      <c r="H52" s="338"/>
      <c r="I52" s="338"/>
      <c r="J52" s="338"/>
      <c r="K52" s="338"/>
      <c r="L52" s="338"/>
      <c r="M52" s="338"/>
      <c r="N52" s="338"/>
      <c r="O52" s="338"/>
      <c r="P52" s="196">
        <f t="shared" ref="P52:AW52" si="16">(COUNTIFS(P5:P32,"=c")+COUNTIFS(P5:P32,"=e")+COUNTIFS(P5:P32,"=b")+COUNTIFS(P34:P51,"=a")+COUNTIFS(P34:P51,"=c")+COUNTIFS(P34:P51,"=e")+COUNTIFS(P34:P51,"=b"))/(COUNTA(P5:P51)-1)</f>
        <v>1</v>
      </c>
      <c r="Q52" s="94">
        <f t="shared" si="16"/>
        <v>0</v>
      </c>
      <c r="R52" s="94">
        <f t="shared" si="16"/>
        <v>0.3125</v>
      </c>
      <c r="S52" s="94">
        <f t="shared" si="16"/>
        <v>1</v>
      </c>
      <c r="T52" s="94">
        <f t="shared" si="16"/>
        <v>1</v>
      </c>
      <c r="U52" s="94">
        <f t="shared" si="16"/>
        <v>1</v>
      </c>
      <c r="V52" s="94">
        <f t="shared" si="16"/>
        <v>1</v>
      </c>
      <c r="W52" s="94" t="e">
        <f t="shared" si="16"/>
        <v>#DIV/0!</v>
      </c>
      <c r="X52" s="94" t="e">
        <f t="shared" si="16"/>
        <v>#DIV/0!</v>
      </c>
      <c r="Y52" s="94" t="e">
        <f t="shared" si="16"/>
        <v>#DIV/0!</v>
      </c>
      <c r="Z52" s="94" t="e">
        <f t="shared" si="16"/>
        <v>#DIV/0!</v>
      </c>
      <c r="AA52" s="94" t="e">
        <f t="shared" si="16"/>
        <v>#DIV/0!</v>
      </c>
      <c r="AB52" s="94" t="e">
        <f t="shared" si="16"/>
        <v>#DIV/0!</v>
      </c>
      <c r="AC52" s="94" t="e">
        <f t="shared" si="16"/>
        <v>#DIV/0!</v>
      </c>
      <c r="AD52" s="94" t="e">
        <f t="shared" si="16"/>
        <v>#DIV/0!</v>
      </c>
      <c r="AE52" s="94" t="e">
        <f t="shared" si="16"/>
        <v>#DIV/0!</v>
      </c>
      <c r="AF52" s="94" t="e">
        <f t="shared" si="16"/>
        <v>#DIV/0!</v>
      </c>
      <c r="AG52" s="94" t="e">
        <f t="shared" si="16"/>
        <v>#DIV/0!</v>
      </c>
      <c r="AH52" s="94" t="e">
        <f t="shared" si="16"/>
        <v>#DIV/0!</v>
      </c>
      <c r="AI52" s="94" t="e">
        <f t="shared" si="16"/>
        <v>#DIV/0!</v>
      </c>
      <c r="AJ52" s="94" t="e">
        <f t="shared" si="16"/>
        <v>#DIV/0!</v>
      </c>
      <c r="AK52" s="94" t="e">
        <f t="shared" si="16"/>
        <v>#DIV/0!</v>
      </c>
      <c r="AL52" s="94" t="e">
        <f t="shared" si="16"/>
        <v>#DIV/0!</v>
      </c>
      <c r="AM52" s="94" t="e">
        <f t="shared" si="16"/>
        <v>#DIV/0!</v>
      </c>
      <c r="AN52" s="94" t="e">
        <f t="shared" si="16"/>
        <v>#DIV/0!</v>
      </c>
      <c r="AO52" s="94" t="e">
        <f t="shared" si="16"/>
        <v>#DIV/0!</v>
      </c>
      <c r="AP52" s="94" t="e">
        <f t="shared" si="16"/>
        <v>#DIV/0!</v>
      </c>
      <c r="AQ52" s="94" t="e">
        <f t="shared" si="16"/>
        <v>#DIV/0!</v>
      </c>
      <c r="AR52" s="94" t="e">
        <f t="shared" si="16"/>
        <v>#DIV/0!</v>
      </c>
      <c r="AS52" s="94" t="e">
        <f t="shared" si="16"/>
        <v>#DIV/0!</v>
      </c>
      <c r="AT52" s="94" t="e">
        <f t="shared" si="16"/>
        <v>#DIV/0!</v>
      </c>
      <c r="AU52" s="94" t="e">
        <f t="shared" si="16"/>
        <v>#DIV/0!</v>
      </c>
      <c r="AV52" s="94" t="e">
        <f t="shared" si="16"/>
        <v>#DIV/0!</v>
      </c>
      <c r="AW52" s="217" t="e">
        <f t="shared" si="16"/>
        <v>#DIV/0!</v>
      </c>
      <c r="AX52" s="161"/>
      <c r="AY52" s="18"/>
      <c r="AZ52" s="18"/>
      <c r="BA52" s="18"/>
      <c r="BB52" s="42"/>
      <c r="BC52" s="15"/>
      <c r="BD52" s="15"/>
      <c r="BE52" s="15"/>
      <c r="BF52" s="15"/>
      <c r="BG52" s="15"/>
      <c r="BH52" s="15"/>
      <c r="BI52" s="15"/>
      <c r="BJ52" s="14"/>
    </row>
    <row r="53" spans="1:62" ht="15.75" customHeight="1" thickBot="1" x14ac:dyDescent="0.3">
      <c r="A53" s="454"/>
      <c r="B53" s="143"/>
      <c r="C53" s="323" t="s">
        <v>8</v>
      </c>
      <c r="D53" s="187" t="s">
        <v>9</v>
      </c>
      <c r="E53" s="274"/>
      <c r="F53" s="274"/>
      <c r="G53" s="274"/>
      <c r="H53" s="274"/>
      <c r="I53" s="274"/>
      <c r="J53" s="274"/>
      <c r="K53" s="274"/>
      <c r="L53" s="274"/>
      <c r="M53" s="274"/>
      <c r="N53" s="275"/>
      <c r="O53" s="275"/>
      <c r="P53" s="231"/>
      <c r="Q53" s="147"/>
      <c r="R53" s="147"/>
      <c r="S53" s="147"/>
      <c r="T53" s="147"/>
      <c r="U53" s="147"/>
      <c r="V53" s="147"/>
      <c r="W53" s="147"/>
      <c r="X53" s="147"/>
      <c r="Y53" s="147"/>
      <c r="Z53" s="147"/>
      <c r="AA53" s="147"/>
      <c r="AB53" s="147"/>
      <c r="AC53" s="147"/>
      <c r="AD53" s="147"/>
      <c r="AE53" s="147"/>
      <c r="AF53" s="147"/>
      <c r="AG53" s="147"/>
      <c r="AH53" s="147"/>
      <c r="AI53" s="147"/>
      <c r="AJ53" s="147"/>
      <c r="AK53" s="147"/>
      <c r="AL53" s="147"/>
      <c r="AM53" s="147"/>
      <c r="AN53" s="147"/>
      <c r="AO53" s="147"/>
      <c r="AP53" s="147"/>
      <c r="AQ53" s="147"/>
      <c r="AR53" s="147"/>
      <c r="AS53" s="147"/>
      <c r="AT53" s="147"/>
      <c r="AU53" s="147"/>
      <c r="AV53" s="147"/>
      <c r="AW53" s="232"/>
      <c r="AX53" s="160" t="str">
        <f t="shared" si="0"/>
        <v/>
      </c>
      <c r="AY53" s="136" t="str">
        <f t="shared" si="1"/>
        <v/>
      </c>
      <c r="AZ53" s="136" t="str">
        <f t="shared" si="2"/>
        <v/>
      </c>
      <c r="BA53" s="136" t="str">
        <f t="shared" si="3"/>
        <v/>
      </c>
      <c r="BB53" s="137" t="str">
        <f t="shared" si="4"/>
        <v/>
      </c>
      <c r="BC53" s="15"/>
      <c r="BD53" s="15"/>
      <c r="BE53" s="15"/>
      <c r="BF53" s="15"/>
      <c r="BG53" s="15"/>
      <c r="BH53" s="15"/>
      <c r="BI53" s="15"/>
      <c r="BJ53" s="14"/>
    </row>
    <row r="54" spans="1:62" ht="15" customHeight="1" x14ac:dyDescent="0.25">
      <c r="A54" s="454"/>
      <c r="B54" s="143"/>
      <c r="C54" s="323"/>
      <c r="D54" s="272">
        <v>1</v>
      </c>
      <c r="E54" s="341" t="s">
        <v>182</v>
      </c>
      <c r="F54" s="341"/>
      <c r="G54" s="341"/>
      <c r="H54" s="341"/>
      <c r="I54" s="341"/>
      <c r="J54" s="341"/>
      <c r="K54" s="341"/>
      <c r="L54" s="341"/>
      <c r="M54" s="341"/>
      <c r="N54" s="341"/>
      <c r="O54" s="389"/>
      <c r="P54" s="28" t="s">
        <v>32</v>
      </c>
      <c r="Q54" s="19" t="s">
        <v>30</v>
      </c>
      <c r="R54" s="19" t="s">
        <v>33</v>
      </c>
      <c r="S54" s="19" t="s">
        <v>31</v>
      </c>
      <c r="T54" s="19" t="s">
        <v>34</v>
      </c>
      <c r="U54" s="19" t="s">
        <v>32</v>
      </c>
      <c r="V54" s="19" t="s">
        <v>34</v>
      </c>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20"/>
      <c r="AX54" s="155">
        <f t="shared" si="0"/>
        <v>0.14285714285714285</v>
      </c>
      <c r="AY54" s="34">
        <f t="shared" si="1"/>
        <v>0.14285714285714285</v>
      </c>
      <c r="AZ54" s="34">
        <f t="shared" si="2"/>
        <v>0.14285714285714285</v>
      </c>
      <c r="BA54" s="34">
        <f t="shared" si="3"/>
        <v>0.2857142857142857</v>
      </c>
      <c r="BB54" s="35">
        <f t="shared" si="4"/>
        <v>0.2857142857142857</v>
      </c>
      <c r="BC54" s="15"/>
      <c r="BD54" s="15"/>
      <c r="BE54" s="15"/>
      <c r="BF54" s="15"/>
      <c r="BG54" s="15"/>
      <c r="BH54" s="15"/>
      <c r="BI54" s="15"/>
      <c r="BJ54" s="14"/>
    </row>
    <row r="55" spans="1:62" ht="15" customHeight="1" x14ac:dyDescent="0.25">
      <c r="A55" s="454"/>
      <c r="B55" s="143"/>
      <c r="C55" s="323"/>
      <c r="D55" s="210">
        <v>2</v>
      </c>
      <c r="E55" s="380" t="s">
        <v>183</v>
      </c>
      <c r="F55" s="380"/>
      <c r="G55" s="380"/>
      <c r="H55" s="380"/>
      <c r="I55" s="380"/>
      <c r="J55" s="380"/>
      <c r="K55" s="380"/>
      <c r="L55" s="380"/>
      <c r="M55" s="380"/>
      <c r="N55" s="380"/>
      <c r="O55" s="453"/>
      <c r="P55" s="28" t="s">
        <v>32</v>
      </c>
      <c r="Q55" s="19" t="s">
        <v>30</v>
      </c>
      <c r="R55" s="19" t="s">
        <v>33</v>
      </c>
      <c r="S55" s="19" t="s">
        <v>31</v>
      </c>
      <c r="T55" s="19" t="s">
        <v>34</v>
      </c>
      <c r="U55" s="19" t="s">
        <v>32</v>
      </c>
      <c r="V55" s="19" t="s">
        <v>34</v>
      </c>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20"/>
      <c r="AX55" s="156">
        <f t="shared" si="0"/>
        <v>0.14285714285714285</v>
      </c>
      <c r="AY55" s="127">
        <f t="shared" si="1"/>
        <v>0.14285714285714285</v>
      </c>
      <c r="AZ55" s="127">
        <f t="shared" si="2"/>
        <v>0.14285714285714285</v>
      </c>
      <c r="BA55" s="127">
        <f t="shared" si="3"/>
        <v>0.2857142857142857</v>
      </c>
      <c r="BB55" s="128">
        <f t="shared" si="4"/>
        <v>0.2857142857142857</v>
      </c>
      <c r="BC55" s="15"/>
      <c r="BD55" s="15"/>
      <c r="BE55" s="15"/>
      <c r="BF55" s="15"/>
      <c r="BG55" s="15"/>
      <c r="BH55" s="15"/>
      <c r="BI55" s="15"/>
      <c r="BJ55" s="14"/>
    </row>
    <row r="56" spans="1:62" ht="25.5" customHeight="1" thickBot="1" x14ac:dyDescent="0.3">
      <c r="A56" s="454"/>
      <c r="B56" s="143"/>
      <c r="C56" s="323"/>
      <c r="D56" s="273">
        <v>3</v>
      </c>
      <c r="E56" s="408" t="s">
        <v>184</v>
      </c>
      <c r="F56" s="408"/>
      <c r="G56" s="408"/>
      <c r="H56" s="408"/>
      <c r="I56" s="408"/>
      <c r="J56" s="408"/>
      <c r="K56" s="408"/>
      <c r="L56" s="408"/>
      <c r="M56" s="408"/>
      <c r="N56" s="408"/>
      <c r="O56" s="462"/>
      <c r="P56" s="28" t="s">
        <v>32</v>
      </c>
      <c r="Q56" s="19" t="s">
        <v>30</v>
      </c>
      <c r="R56" s="19" t="s">
        <v>33</v>
      </c>
      <c r="S56" s="19" t="s">
        <v>31</v>
      </c>
      <c r="T56" s="19" t="s">
        <v>34</v>
      </c>
      <c r="U56" s="19" t="s">
        <v>32</v>
      </c>
      <c r="V56" s="19" t="s">
        <v>34</v>
      </c>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20"/>
      <c r="AX56" s="158">
        <f t="shared" si="0"/>
        <v>0.14285714285714285</v>
      </c>
      <c r="AY56" s="130">
        <f t="shared" si="1"/>
        <v>0.14285714285714285</v>
      </c>
      <c r="AZ56" s="130">
        <f t="shared" si="2"/>
        <v>0.14285714285714285</v>
      </c>
      <c r="BA56" s="130">
        <f t="shared" si="3"/>
        <v>0.2857142857142857</v>
      </c>
      <c r="BB56" s="131">
        <f t="shared" si="4"/>
        <v>0.2857142857142857</v>
      </c>
      <c r="BC56" s="15"/>
      <c r="BD56" s="15"/>
      <c r="BE56" s="15"/>
      <c r="BF56" s="15"/>
      <c r="BG56" s="15"/>
      <c r="BH56" s="15"/>
      <c r="BI56" s="15"/>
      <c r="BJ56" s="14"/>
    </row>
    <row r="57" spans="1:62" ht="15.75" thickBot="1" x14ac:dyDescent="0.3">
      <c r="A57" s="454"/>
      <c r="B57" s="143"/>
      <c r="C57" s="323"/>
      <c r="D57" s="188" t="s">
        <v>10</v>
      </c>
      <c r="E57" s="263"/>
      <c r="F57" s="263"/>
      <c r="G57" s="263"/>
      <c r="H57" s="263"/>
      <c r="I57" s="263"/>
      <c r="J57" s="263"/>
      <c r="K57" s="263"/>
      <c r="L57" s="263"/>
      <c r="M57" s="263"/>
      <c r="N57" s="264"/>
      <c r="O57" s="264"/>
      <c r="P57" s="231"/>
      <c r="Q57" s="147"/>
      <c r="R57" s="147"/>
      <c r="S57" s="147"/>
      <c r="T57" s="147"/>
      <c r="U57" s="147"/>
      <c r="V57" s="147"/>
      <c r="W57" s="147"/>
      <c r="X57" s="147"/>
      <c r="Y57" s="147"/>
      <c r="Z57" s="147"/>
      <c r="AA57" s="147"/>
      <c r="AB57" s="147"/>
      <c r="AC57" s="147"/>
      <c r="AD57" s="147"/>
      <c r="AE57" s="147"/>
      <c r="AF57" s="147"/>
      <c r="AG57" s="147"/>
      <c r="AH57" s="147"/>
      <c r="AI57" s="147"/>
      <c r="AJ57" s="147"/>
      <c r="AK57" s="147"/>
      <c r="AL57" s="147"/>
      <c r="AM57" s="147"/>
      <c r="AN57" s="147"/>
      <c r="AO57" s="147"/>
      <c r="AP57" s="147"/>
      <c r="AQ57" s="147"/>
      <c r="AR57" s="147"/>
      <c r="AS57" s="147"/>
      <c r="AT57" s="147"/>
      <c r="AU57" s="147"/>
      <c r="AV57" s="147"/>
      <c r="AW57" s="232"/>
      <c r="AX57" s="159" t="str">
        <f t="shared" si="0"/>
        <v/>
      </c>
      <c r="AY57" s="125" t="str">
        <f t="shared" si="1"/>
        <v/>
      </c>
      <c r="AZ57" s="125" t="str">
        <f t="shared" si="2"/>
        <v/>
      </c>
      <c r="BA57" s="125" t="str">
        <f t="shared" si="3"/>
        <v/>
      </c>
      <c r="BB57" s="126" t="str">
        <f t="shared" si="4"/>
        <v/>
      </c>
      <c r="BC57" s="15"/>
      <c r="BD57" s="15"/>
      <c r="BE57" s="15"/>
      <c r="BF57" s="15"/>
      <c r="BG57" s="15"/>
      <c r="BH57" s="15"/>
      <c r="BI57" s="15"/>
      <c r="BJ57" s="14"/>
    </row>
    <row r="58" spans="1:62" ht="15" customHeight="1" thickBot="1" x14ac:dyDescent="0.3">
      <c r="A58" s="454"/>
      <c r="B58" s="143"/>
      <c r="C58" s="323"/>
      <c r="D58" s="528"/>
      <c r="E58" s="314" t="s">
        <v>316</v>
      </c>
      <c r="F58" s="529"/>
      <c r="G58" s="529"/>
      <c r="H58" s="529"/>
      <c r="I58" s="529"/>
      <c r="J58" s="529"/>
      <c r="K58" s="529"/>
      <c r="L58" s="529"/>
      <c r="M58" s="529"/>
      <c r="N58" s="529"/>
      <c r="O58" s="529"/>
      <c r="P58" s="46"/>
      <c r="Q58" s="47"/>
      <c r="R58" s="47"/>
      <c r="S58" s="47"/>
      <c r="T58" s="47"/>
      <c r="U58" s="47"/>
      <c r="V58" s="47"/>
      <c r="W58" s="47"/>
      <c r="X58" s="47"/>
      <c r="Y58" s="47"/>
      <c r="Z58" s="47"/>
      <c r="AA58" s="47"/>
      <c r="AB58" s="48"/>
      <c r="AC58" s="48"/>
      <c r="AD58" s="48"/>
      <c r="AE58" s="48"/>
      <c r="AF58" s="48"/>
      <c r="AG58" s="48"/>
      <c r="AH58" s="48"/>
      <c r="AI58" s="48"/>
      <c r="AJ58" s="48"/>
      <c r="AK58" s="48"/>
      <c r="AL58" s="48"/>
      <c r="AM58" s="48"/>
      <c r="AN58" s="48"/>
      <c r="AO58" s="48"/>
      <c r="AP58" s="48"/>
      <c r="AQ58" s="48"/>
      <c r="AR58" s="48"/>
      <c r="AS58" s="48"/>
      <c r="AT58" s="48"/>
      <c r="AU58" s="48"/>
      <c r="AV58" s="48"/>
      <c r="AW58" s="218"/>
      <c r="AX58" s="291"/>
      <c r="AY58" s="289"/>
      <c r="AZ58" s="289"/>
      <c r="BA58" s="289"/>
      <c r="BB58" s="289"/>
      <c r="BC58" s="15"/>
      <c r="BD58" s="15"/>
      <c r="BE58" s="15"/>
      <c r="BF58" s="15"/>
      <c r="BG58" s="15"/>
      <c r="BH58" s="15"/>
      <c r="BI58" s="15"/>
      <c r="BJ58" s="14"/>
    </row>
    <row r="59" spans="1:62" ht="15.75" thickBot="1" x14ac:dyDescent="0.3">
      <c r="A59" s="454"/>
      <c r="B59" s="143"/>
      <c r="C59" s="323"/>
      <c r="D59" s="67" t="s">
        <v>25</v>
      </c>
      <c r="E59" s="208"/>
      <c r="F59" s="208"/>
      <c r="G59" s="208"/>
      <c r="H59" s="208"/>
      <c r="I59" s="208"/>
      <c r="J59" s="208"/>
      <c r="K59" s="208"/>
      <c r="L59" s="208"/>
      <c r="M59" s="208"/>
      <c r="N59" s="262"/>
      <c r="O59" s="262"/>
      <c r="P59" s="231"/>
      <c r="Q59" s="147"/>
      <c r="R59" s="147"/>
      <c r="S59" s="147"/>
      <c r="T59" s="147"/>
      <c r="U59" s="147"/>
      <c r="V59" s="147"/>
      <c r="W59" s="147"/>
      <c r="X59" s="147"/>
      <c r="Y59" s="147"/>
      <c r="Z59" s="147"/>
      <c r="AA59" s="147"/>
      <c r="AB59" s="147"/>
      <c r="AC59" s="147"/>
      <c r="AD59" s="147"/>
      <c r="AE59" s="147"/>
      <c r="AF59" s="147"/>
      <c r="AG59" s="147"/>
      <c r="AH59" s="147"/>
      <c r="AI59" s="147"/>
      <c r="AJ59" s="147"/>
      <c r="AK59" s="147"/>
      <c r="AL59" s="147"/>
      <c r="AM59" s="147"/>
      <c r="AN59" s="147"/>
      <c r="AO59" s="147"/>
      <c r="AP59" s="147"/>
      <c r="AQ59" s="147"/>
      <c r="AR59" s="147"/>
      <c r="AS59" s="147"/>
      <c r="AT59" s="147"/>
      <c r="AU59" s="147"/>
      <c r="AV59" s="147"/>
      <c r="AW59" s="232"/>
      <c r="AX59" s="162" t="str">
        <f t="shared" si="0"/>
        <v/>
      </c>
      <c r="AY59" s="74" t="str">
        <f t="shared" si="1"/>
        <v/>
      </c>
      <c r="AZ59" s="74" t="str">
        <f t="shared" si="2"/>
        <v/>
      </c>
      <c r="BA59" s="74" t="str">
        <f t="shared" si="3"/>
        <v/>
      </c>
      <c r="BB59" s="75" t="str">
        <f t="shared" si="4"/>
        <v/>
      </c>
      <c r="BC59" s="15"/>
      <c r="BD59" s="15"/>
      <c r="BE59" s="15"/>
      <c r="BF59" s="15"/>
      <c r="BG59" s="15"/>
      <c r="BH59" s="15"/>
      <c r="BI59" s="15"/>
      <c r="BJ59" s="14"/>
    </row>
    <row r="60" spans="1:62" ht="15" customHeight="1" thickBot="1" x14ac:dyDescent="0.3">
      <c r="A60" s="454"/>
      <c r="B60" s="143"/>
      <c r="C60" s="323"/>
      <c r="D60" s="268">
        <v>1</v>
      </c>
      <c r="E60" s="316" t="s">
        <v>400</v>
      </c>
      <c r="F60" s="316"/>
      <c r="G60" s="316"/>
      <c r="H60" s="316"/>
      <c r="I60" s="316"/>
      <c r="J60" s="316"/>
      <c r="K60" s="316"/>
      <c r="L60" s="316"/>
      <c r="M60" s="316"/>
      <c r="N60" s="316"/>
      <c r="O60" s="316"/>
      <c r="P60" s="28" t="s">
        <v>32</v>
      </c>
      <c r="Q60" s="19" t="s">
        <v>30</v>
      </c>
      <c r="R60" s="19" t="s">
        <v>33</v>
      </c>
      <c r="S60" s="19" t="s">
        <v>31</v>
      </c>
      <c r="T60" s="19" t="s">
        <v>34</v>
      </c>
      <c r="U60" s="19" t="s">
        <v>32</v>
      </c>
      <c r="V60" s="19" t="s">
        <v>34</v>
      </c>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20"/>
      <c r="AX60" s="155">
        <f t="shared" si="0"/>
        <v>0.14285714285714285</v>
      </c>
      <c r="AY60" s="34">
        <f t="shared" si="1"/>
        <v>0.14285714285714285</v>
      </c>
      <c r="AZ60" s="34">
        <f t="shared" si="2"/>
        <v>0.14285714285714285</v>
      </c>
      <c r="BA60" s="34">
        <f t="shared" si="3"/>
        <v>0.2857142857142857</v>
      </c>
      <c r="BB60" s="35">
        <f t="shared" si="4"/>
        <v>0.2857142857142857</v>
      </c>
      <c r="BC60" s="15"/>
      <c r="BD60" s="15"/>
      <c r="BE60" s="15"/>
      <c r="BF60" s="15"/>
      <c r="BG60" s="15"/>
      <c r="BH60" s="15"/>
      <c r="BI60" s="15"/>
      <c r="BJ60" s="14"/>
    </row>
    <row r="61" spans="1:62" ht="15.75" thickBot="1" x14ac:dyDescent="0.3">
      <c r="A61" s="454"/>
      <c r="B61" s="143"/>
      <c r="C61" s="323"/>
      <c r="D61" s="67" t="s">
        <v>26</v>
      </c>
      <c r="E61" s="208"/>
      <c r="F61" s="208"/>
      <c r="G61" s="208"/>
      <c r="H61" s="208"/>
      <c r="I61" s="208"/>
      <c r="J61" s="208"/>
      <c r="K61" s="208"/>
      <c r="L61" s="208"/>
      <c r="M61" s="208"/>
      <c r="N61" s="262"/>
      <c r="O61" s="262"/>
      <c r="P61" s="231"/>
      <c r="Q61" s="147"/>
      <c r="R61" s="147"/>
      <c r="S61" s="147"/>
      <c r="T61" s="147"/>
      <c r="U61" s="147"/>
      <c r="V61" s="147"/>
      <c r="W61" s="147"/>
      <c r="X61" s="147"/>
      <c r="Y61" s="147"/>
      <c r="Z61" s="147"/>
      <c r="AA61" s="147"/>
      <c r="AB61" s="147"/>
      <c r="AC61" s="147"/>
      <c r="AD61" s="147"/>
      <c r="AE61" s="147"/>
      <c r="AF61" s="147"/>
      <c r="AG61" s="147"/>
      <c r="AH61" s="147"/>
      <c r="AI61" s="147"/>
      <c r="AJ61" s="147"/>
      <c r="AK61" s="147"/>
      <c r="AL61" s="147"/>
      <c r="AM61" s="147"/>
      <c r="AN61" s="147"/>
      <c r="AO61" s="147"/>
      <c r="AP61" s="147"/>
      <c r="AQ61" s="147"/>
      <c r="AR61" s="147"/>
      <c r="AS61" s="147"/>
      <c r="AT61" s="147"/>
      <c r="AU61" s="147"/>
      <c r="AV61" s="147"/>
      <c r="AW61" s="232"/>
      <c r="AX61" s="162" t="str">
        <f t="shared" si="0"/>
        <v/>
      </c>
      <c r="AY61" s="74" t="str">
        <f t="shared" si="1"/>
        <v/>
      </c>
      <c r="AZ61" s="74" t="str">
        <f t="shared" si="2"/>
        <v/>
      </c>
      <c r="BA61" s="74" t="str">
        <f t="shared" si="3"/>
        <v/>
      </c>
      <c r="BB61" s="75" t="str">
        <f t="shared" si="4"/>
        <v/>
      </c>
      <c r="BC61" s="15"/>
      <c r="BD61" s="15"/>
      <c r="BE61" s="15"/>
      <c r="BF61" s="15"/>
      <c r="BG61" s="15"/>
      <c r="BH61" s="15"/>
      <c r="BI61" s="15"/>
      <c r="BJ61" s="14"/>
    </row>
    <row r="62" spans="1:62" ht="15" customHeight="1" thickBot="1" x14ac:dyDescent="0.3">
      <c r="A62" s="454"/>
      <c r="B62" s="143"/>
      <c r="C62" s="323"/>
      <c r="D62" s="268">
        <v>1</v>
      </c>
      <c r="E62" s="317" t="s">
        <v>401</v>
      </c>
      <c r="F62" s="317"/>
      <c r="G62" s="317"/>
      <c r="H62" s="317"/>
      <c r="I62" s="317"/>
      <c r="J62" s="317"/>
      <c r="K62" s="317"/>
      <c r="L62" s="317"/>
      <c r="M62" s="317"/>
      <c r="N62" s="317"/>
      <c r="O62" s="317"/>
      <c r="P62" s="28" t="s">
        <v>32</v>
      </c>
      <c r="Q62" s="19" t="s">
        <v>30</v>
      </c>
      <c r="R62" s="19" t="s">
        <v>33</v>
      </c>
      <c r="S62" s="19" t="s">
        <v>31</v>
      </c>
      <c r="T62" s="19" t="s">
        <v>34</v>
      </c>
      <c r="U62" s="19" t="s">
        <v>32</v>
      </c>
      <c r="V62" s="19" t="s">
        <v>34</v>
      </c>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20"/>
      <c r="AX62" s="155">
        <f t="shared" si="0"/>
        <v>0.14285714285714285</v>
      </c>
      <c r="AY62" s="34">
        <f t="shared" si="1"/>
        <v>0.14285714285714285</v>
      </c>
      <c r="AZ62" s="34">
        <f t="shared" si="2"/>
        <v>0.14285714285714285</v>
      </c>
      <c r="BA62" s="34">
        <f t="shared" si="3"/>
        <v>0.2857142857142857</v>
      </c>
      <c r="BB62" s="35">
        <f t="shared" si="4"/>
        <v>0.2857142857142857</v>
      </c>
      <c r="BC62" s="15"/>
      <c r="BD62" s="15"/>
      <c r="BE62" s="15"/>
      <c r="BF62" s="15"/>
      <c r="BG62" s="15"/>
      <c r="BH62" s="15"/>
      <c r="BI62" s="15"/>
      <c r="BJ62" s="14"/>
    </row>
    <row r="63" spans="1:62" ht="15.75" thickBot="1" x14ac:dyDescent="0.3">
      <c r="A63" s="454"/>
      <c r="B63" s="143"/>
      <c r="C63" s="323"/>
      <c r="D63" s="67" t="s">
        <v>27</v>
      </c>
      <c r="E63" s="208"/>
      <c r="F63" s="208"/>
      <c r="G63" s="208"/>
      <c r="H63" s="208"/>
      <c r="I63" s="208"/>
      <c r="J63" s="208"/>
      <c r="K63" s="208"/>
      <c r="L63" s="208"/>
      <c r="M63" s="208"/>
      <c r="N63" s="262"/>
      <c r="O63" s="262"/>
      <c r="P63" s="231"/>
      <c r="Q63" s="147"/>
      <c r="R63" s="147"/>
      <c r="S63" s="147"/>
      <c r="T63" s="147"/>
      <c r="U63" s="147"/>
      <c r="V63" s="147"/>
      <c r="W63" s="147"/>
      <c r="X63" s="147"/>
      <c r="Y63" s="147"/>
      <c r="Z63" s="147"/>
      <c r="AA63" s="147"/>
      <c r="AB63" s="147"/>
      <c r="AC63" s="147"/>
      <c r="AD63" s="147"/>
      <c r="AE63" s="147"/>
      <c r="AF63" s="147"/>
      <c r="AG63" s="147"/>
      <c r="AH63" s="147"/>
      <c r="AI63" s="147"/>
      <c r="AJ63" s="147"/>
      <c r="AK63" s="147"/>
      <c r="AL63" s="147"/>
      <c r="AM63" s="147"/>
      <c r="AN63" s="147"/>
      <c r="AO63" s="147"/>
      <c r="AP63" s="147"/>
      <c r="AQ63" s="147"/>
      <c r="AR63" s="147"/>
      <c r="AS63" s="147"/>
      <c r="AT63" s="147"/>
      <c r="AU63" s="147"/>
      <c r="AV63" s="147"/>
      <c r="AW63" s="232"/>
      <c r="AX63" s="162" t="str">
        <f t="shared" si="0"/>
        <v/>
      </c>
      <c r="AY63" s="74" t="str">
        <f t="shared" si="1"/>
        <v/>
      </c>
      <c r="AZ63" s="74" t="str">
        <f t="shared" si="2"/>
        <v/>
      </c>
      <c r="BA63" s="74" t="str">
        <f t="shared" si="3"/>
        <v/>
      </c>
      <c r="BB63" s="75" t="str">
        <f t="shared" si="4"/>
        <v/>
      </c>
      <c r="BC63" s="15"/>
      <c r="BD63" s="15"/>
      <c r="BE63" s="15"/>
      <c r="BF63" s="15"/>
      <c r="BG63" s="15"/>
      <c r="BH63" s="15"/>
      <c r="BI63" s="15"/>
      <c r="BJ63" s="14"/>
    </row>
    <row r="64" spans="1:62" ht="15" customHeight="1" thickBot="1" x14ac:dyDescent="0.3">
      <c r="A64" s="454"/>
      <c r="B64" s="143"/>
      <c r="C64" s="323"/>
      <c r="D64" s="268">
        <v>1</v>
      </c>
      <c r="E64" s="385" t="s">
        <v>402</v>
      </c>
      <c r="F64" s="385"/>
      <c r="G64" s="385"/>
      <c r="H64" s="385"/>
      <c r="I64" s="385"/>
      <c r="J64" s="385"/>
      <c r="K64" s="385"/>
      <c r="L64" s="385"/>
      <c r="M64" s="385"/>
      <c r="N64" s="385"/>
      <c r="O64" s="385"/>
      <c r="P64" s="28" t="s">
        <v>32</v>
      </c>
      <c r="Q64" s="19" t="s">
        <v>30</v>
      </c>
      <c r="R64" s="19" t="s">
        <v>33</v>
      </c>
      <c r="S64" s="19" t="s">
        <v>31</v>
      </c>
      <c r="T64" s="19" t="s">
        <v>34</v>
      </c>
      <c r="U64" s="19" t="s">
        <v>32</v>
      </c>
      <c r="V64" s="19" t="s">
        <v>34</v>
      </c>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20"/>
      <c r="AX64" s="155">
        <f t="shared" si="0"/>
        <v>0.14285714285714285</v>
      </c>
      <c r="AY64" s="34">
        <f t="shared" si="1"/>
        <v>0.14285714285714285</v>
      </c>
      <c r="AZ64" s="34">
        <f t="shared" si="2"/>
        <v>0.14285714285714285</v>
      </c>
      <c r="BA64" s="34">
        <f t="shared" si="3"/>
        <v>0.2857142857142857</v>
      </c>
      <c r="BB64" s="35">
        <f t="shared" si="4"/>
        <v>0.2857142857142857</v>
      </c>
      <c r="BC64" s="15"/>
      <c r="BD64" s="15"/>
      <c r="BE64" s="15"/>
      <c r="BF64" s="15"/>
      <c r="BG64" s="15"/>
      <c r="BH64" s="15"/>
      <c r="BI64" s="15"/>
      <c r="BJ64" s="14"/>
    </row>
    <row r="65" spans="1:62" ht="15.75" thickBot="1" x14ac:dyDescent="0.3">
      <c r="A65" s="454"/>
      <c r="B65" s="143"/>
      <c r="C65" s="323"/>
      <c r="D65" s="187" t="s">
        <v>11</v>
      </c>
      <c r="E65" s="274"/>
      <c r="F65" s="274"/>
      <c r="G65" s="274"/>
      <c r="H65" s="274"/>
      <c r="I65" s="274"/>
      <c r="J65" s="274"/>
      <c r="K65" s="274"/>
      <c r="L65" s="274"/>
      <c r="M65" s="274"/>
      <c r="N65" s="275"/>
      <c r="O65" s="275"/>
      <c r="P65" s="231"/>
      <c r="Q65" s="147"/>
      <c r="R65" s="147"/>
      <c r="S65" s="147"/>
      <c r="T65" s="147"/>
      <c r="U65" s="147"/>
      <c r="V65" s="147"/>
      <c r="W65" s="147"/>
      <c r="X65" s="147"/>
      <c r="Y65" s="147"/>
      <c r="Z65" s="147"/>
      <c r="AA65" s="147"/>
      <c r="AB65" s="147"/>
      <c r="AC65" s="147"/>
      <c r="AD65" s="147"/>
      <c r="AE65" s="147"/>
      <c r="AF65" s="147"/>
      <c r="AG65" s="147"/>
      <c r="AH65" s="147"/>
      <c r="AI65" s="147"/>
      <c r="AJ65" s="147"/>
      <c r="AK65" s="147"/>
      <c r="AL65" s="147"/>
      <c r="AM65" s="147"/>
      <c r="AN65" s="147"/>
      <c r="AO65" s="147"/>
      <c r="AP65" s="147"/>
      <c r="AQ65" s="147"/>
      <c r="AR65" s="147"/>
      <c r="AS65" s="147"/>
      <c r="AT65" s="147"/>
      <c r="AU65" s="147"/>
      <c r="AV65" s="147"/>
      <c r="AW65" s="232"/>
      <c r="AX65" s="160" t="str">
        <f t="shared" si="0"/>
        <v/>
      </c>
      <c r="AY65" s="136" t="str">
        <f t="shared" si="1"/>
        <v/>
      </c>
      <c r="AZ65" s="136" t="str">
        <f t="shared" si="2"/>
        <v/>
      </c>
      <c r="BA65" s="136" t="str">
        <f t="shared" si="3"/>
        <v/>
      </c>
      <c r="BB65" s="137" t="str">
        <f t="shared" si="4"/>
        <v/>
      </c>
      <c r="BC65" s="15"/>
      <c r="BD65" s="15"/>
      <c r="BE65" s="15"/>
      <c r="BF65" s="15"/>
      <c r="BG65" s="15"/>
      <c r="BH65" s="15"/>
      <c r="BI65" s="15"/>
      <c r="BJ65" s="14"/>
    </row>
    <row r="66" spans="1:62" ht="15" customHeight="1" x14ac:dyDescent="0.25">
      <c r="A66" s="454"/>
      <c r="B66" s="143"/>
      <c r="C66" s="323"/>
      <c r="D66" s="272">
        <v>1</v>
      </c>
      <c r="E66" s="344" t="s">
        <v>176</v>
      </c>
      <c r="F66" s="344"/>
      <c r="G66" s="344"/>
      <c r="H66" s="344"/>
      <c r="I66" s="344"/>
      <c r="J66" s="344"/>
      <c r="K66" s="344"/>
      <c r="L66" s="344"/>
      <c r="M66" s="344"/>
      <c r="N66" s="344"/>
      <c r="O66" s="451"/>
      <c r="P66" s="28" t="s">
        <v>32</v>
      </c>
      <c r="Q66" s="19" t="s">
        <v>30</v>
      </c>
      <c r="R66" s="19" t="s">
        <v>33</v>
      </c>
      <c r="S66" s="19" t="s">
        <v>31</v>
      </c>
      <c r="T66" s="19" t="s">
        <v>34</v>
      </c>
      <c r="U66" s="19" t="s">
        <v>32</v>
      </c>
      <c r="V66" s="19" t="s">
        <v>34</v>
      </c>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20"/>
      <c r="AX66" s="33">
        <f t="shared" ref="AX66:AX67" si="17">IF(COUNTA(P66:AW66)=0,"",(COUNTIFS(P66:AW66,"=n"))/(COUNTA(P66:AW66)))</f>
        <v>0.14285714285714285</v>
      </c>
      <c r="AY66" s="34">
        <f t="shared" ref="AY66:AY67" si="18">IF(COUNTA(P66:AW66)=0,"",(COUNTIFS(P66:AW66,"=a"))/(COUNTA(P66:AW66)))</f>
        <v>0.14285714285714285</v>
      </c>
      <c r="AZ66" s="34">
        <f t="shared" ref="AZ66:AZ67" si="19">IF(COUNTA(P66:AW66)=0,"",(COUNTIFS(P66:AW66,"=c"))/(COUNTA(P66:AW66)))</f>
        <v>0.14285714285714285</v>
      </c>
      <c r="BA66" s="34">
        <f t="shared" ref="BA66:BA67" si="20">IF(COUNTA(P66:AW66)=0,"",(COUNTIFS(P66:AW66,"=e"))/(COUNTA(P66:AW66)))</f>
        <v>0.2857142857142857</v>
      </c>
      <c r="BB66" s="35">
        <f t="shared" ref="BB66:BB67" si="21">IF(COUNTA(P66:AW66)=0,"",(COUNTIFS(P66:AW66,"=b"))/(COUNTA(P66:AW66)))</f>
        <v>0.2857142857142857</v>
      </c>
      <c r="BC66" s="15"/>
      <c r="BD66" s="15"/>
      <c r="BE66" s="15"/>
      <c r="BF66" s="15"/>
      <c r="BG66" s="15"/>
      <c r="BH66" s="15"/>
      <c r="BI66" s="15"/>
      <c r="BJ66" s="14"/>
    </row>
    <row r="67" spans="1:62" ht="15" customHeight="1" x14ac:dyDescent="0.25">
      <c r="A67" s="454"/>
      <c r="B67" s="143"/>
      <c r="C67" s="323"/>
      <c r="D67" s="210">
        <v>2</v>
      </c>
      <c r="E67" s="377" t="s">
        <v>403</v>
      </c>
      <c r="F67" s="377"/>
      <c r="G67" s="377"/>
      <c r="H67" s="377"/>
      <c r="I67" s="377"/>
      <c r="J67" s="377"/>
      <c r="K67" s="377"/>
      <c r="L67" s="377"/>
      <c r="M67" s="377"/>
      <c r="N67" s="377"/>
      <c r="O67" s="435"/>
      <c r="P67" s="28" t="s">
        <v>32</v>
      </c>
      <c r="Q67" s="19" t="s">
        <v>30</v>
      </c>
      <c r="R67" s="19" t="s">
        <v>33</v>
      </c>
      <c r="S67" s="19" t="s">
        <v>31</v>
      </c>
      <c r="T67" s="19" t="s">
        <v>34</v>
      </c>
      <c r="U67" s="19" t="s">
        <v>32</v>
      </c>
      <c r="V67" s="19" t="s">
        <v>34</v>
      </c>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20"/>
      <c r="AX67" s="36">
        <f t="shared" si="17"/>
        <v>0.14285714285714285</v>
      </c>
      <c r="AY67" s="127">
        <f t="shared" si="18"/>
        <v>0.14285714285714285</v>
      </c>
      <c r="AZ67" s="127">
        <f t="shared" si="19"/>
        <v>0.14285714285714285</v>
      </c>
      <c r="BA67" s="127">
        <f t="shared" si="20"/>
        <v>0.2857142857142857</v>
      </c>
      <c r="BB67" s="128">
        <f t="shared" si="21"/>
        <v>0.2857142857142857</v>
      </c>
      <c r="BC67" s="15"/>
      <c r="BD67" s="15"/>
      <c r="BE67" s="15"/>
      <c r="BF67" s="15"/>
      <c r="BG67" s="15"/>
      <c r="BH67" s="15"/>
      <c r="BI67" s="15"/>
      <c r="BJ67" s="14"/>
    </row>
    <row r="68" spans="1:62" ht="25.5" customHeight="1" thickBot="1" x14ac:dyDescent="0.3">
      <c r="A68" s="173"/>
      <c r="B68" s="143"/>
      <c r="C68" s="323"/>
      <c r="D68" s="273">
        <v>3</v>
      </c>
      <c r="E68" s="345" t="s">
        <v>177</v>
      </c>
      <c r="F68" s="345"/>
      <c r="G68" s="345"/>
      <c r="H68" s="345"/>
      <c r="I68" s="345"/>
      <c r="J68" s="345"/>
      <c r="K68" s="345"/>
      <c r="L68" s="345"/>
      <c r="M68" s="345"/>
      <c r="N68" s="345"/>
      <c r="O68" s="346"/>
      <c r="P68" s="28" t="s">
        <v>32</v>
      </c>
      <c r="Q68" s="19" t="s">
        <v>30</v>
      </c>
      <c r="R68" s="19" t="s">
        <v>33</v>
      </c>
      <c r="S68" s="19" t="s">
        <v>31</v>
      </c>
      <c r="T68" s="19" t="s">
        <v>34</v>
      </c>
      <c r="U68" s="19" t="s">
        <v>32</v>
      </c>
      <c r="V68" s="19" t="s">
        <v>34</v>
      </c>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20"/>
      <c r="AX68" s="129">
        <f t="shared" ref="AX68" si="22">IF(COUNTA(P68:AW68)=0,"",(COUNTIFS(P68:AW68,"=n"))/(COUNTA(P68:AW68)))</f>
        <v>0.14285714285714285</v>
      </c>
      <c r="AY68" s="130">
        <f t="shared" ref="AY68" si="23">IF(COUNTA(P68:AW68)=0,"",(COUNTIFS(P68:AW68,"=a"))/(COUNTA(P68:AW68)))</f>
        <v>0.14285714285714285</v>
      </c>
      <c r="AZ68" s="130">
        <f t="shared" ref="AZ68" si="24">IF(COUNTA(P68:AW68)=0,"",(COUNTIFS(P68:AW68,"=c"))/(COUNTA(P68:AW68)))</f>
        <v>0.14285714285714285</v>
      </c>
      <c r="BA68" s="130">
        <f t="shared" ref="BA68" si="25">IF(COUNTA(P68:AW68)=0,"",(COUNTIFS(P68:AW68,"=e"))/(COUNTA(P68:AW68)))</f>
        <v>0.2857142857142857</v>
      </c>
      <c r="BB68" s="131">
        <f t="shared" ref="BB68" si="26">IF(COUNTA(P68:AW68)=0,"",(COUNTIFS(P68:AW68,"=b"))/(COUNTA(P68:AW68)))</f>
        <v>0.2857142857142857</v>
      </c>
      <c r="BC68" s="15"/>
      <c r="BD68" s="15"/>
      <c r="BE68" s="15"/>
      <c r="BF68" s="15"/>
      <c r="BG68" s="15"/>
      <c r="BH68" s="15"/>
      <c r="BI68" s="15"/>
      <c r="BJ68" s="14"/>
    </row>
    <row r="69" spans="1:62" ht="14.45" customHeight="1" thickBot="1" x14ac:dyDescent="0.3">
      <c r="A69" s="109"/>
      <c r="B69" s="143"/>
      <c r="C69" s="323"/>
      <c r="D69" s="188"/>
      <c r="E69" s="263"/>
      <c r="F69" s="263"/>
      <c r="G69" s="263"/>
      <c r="H69" s="263"/>
      <c r="I69" s="263"/>
      <c r="J69" s="263"/>
      <c r="K69" s="263"/>
      <c r="L69" s="263"/>
      <c r="M69" s="263"/>
      <c r="N69" s="264"/>
      <c r="O69" s="264"/>
      <c r="P69" s="231"/>
      <c r="Q69" s="147"/>
      <c r="R69" s="147"/>
      <c r="S69" s="147"/>
      <c r="T69" s="147"/>
      <c r="U69" s="147"/>
      <c r="V69" s="147"/>
      <c r="W69" s="147"/>
      <c r="X69" s="147"/>
      <c r="Y69" s="147"/>
      <c r="Z69" s="147"/>
      <c r="AA69" s="147"/>
      <c r="AB69" s="147"/>
      <c r="AC69" s="147"/>
      <c r="AD69" s="147"/>
      <c r="AE69" s="147"/>
      <c r="AF69" s="147"/>
      <c r="AG69" s="147"/>
      <c r="AH69" s="147"/>
      <c r="AI69" s="147"/>
      <c r="AJ69" s="147"/>
      <c r="AK69" s="147"/>
      <c r="AL69" s="147"/>
      <c r="AM69" s="147"/>
      <c r="AN69" s="147"/>
      <c r="AO69" s="147"/>
      <c r="AP69" s="147"/>
      <c r="AQ69" s="147"/>
      <c r="AR69" s="147"/>
      <c r="AS69" s="147"/>
      <c r="AT69" s="147"/>
      <c r="AU69" s="147"/>
      <c r="AV69" s="147"/>
      <c r="AW69" s="232"/>
      <c r="AX69" s="159"/>
      <c r="AY69" s="125"/>
      <c r="AZ69" s="125"/>
      <c r="BA69" s="125"/>
      <c r="BB69" s="126"/>
      <c r="BC69" s="15"/>
      <c r="BD69" s="15"/>
      <c r="BE69" s="15"/>
      <c r="BF69" s="15"/>
      <c r="BG69" s="15"/>
      <c r="BH69" s="15"/>
      <c r="BI69" s="15"/>
      <c r="BJ69" s="14"/>
    </row>
    <row r="70" spans="1:62" s="12" customFormat="1" ht="33.75" customHeight="1" thickBot="1" x14ac:dyDescent="0.3">
      <c r="A70" s="97"/>
      <c r="B70" s="98"/>
      <c r="C70" s="323"/>
      <c r="D70" s="299" t="s">
        <v>3</v>
      </c>
      <c r="E70" s="299"/>
      <c r="F70" s="299"/>
      <c r="G70" s="299"/>
      <c r="H70" s="299"/>
      <c r="I70" s="299"/>
      <c r="J70" s="299"/>
      <c r="K70" s="299"/>
      <c r="L70" s="299"/>
      <c r="M70" s="299"/>
      <c r="N70" s="299"/>
      <c r="O70" s="299"/>
      <c r="P70" s="49">
        <f t="shared" ref="P70:AW70" si="27">(COUNTIFS(P4:P32,"=e")+COUNTIFS(P4:P32,"=b")+COUNTIFS(P34:P51,"=c")+COUNTIFS(P34:P51,"=e")+COUNTIFS(P34:P51,"=b")+COUNTIFS(P53:P69,"=a")+COUNTIFS(P53:P69,"=c")+COUNTIFS(P53:P69,"=e")+COUNTIFS(P53:P69,"=b" ))/(COUNTA(P4:P69)-2)</f>
        <v>1</v>
      </c>
      <c r="Q70" s="49">
        <f t="shared" si="27"/>
        <v>0</v>
      </c>
      <c r="R70" s="49">
        <f t="shared" si="27"/>
        <v>0.21951219512195122</v>
      </c>
      <c r="S70" s="49">
        <f t="shared" si="27"/>
        <v>0.46341463414634149</v>
      </c>
      <c r="T70" s="49">
        <f t="shared" si="27"/>
        <v>1</v>
      </c>
      <c r="U70" s="49">
        <f t="shared" si="27"/>
        <v>1</v>
      </c>
      <c r="V70" s="49">
        <f t="shared" si="27"/>
        <v>1</v>
      </c>
      <c r="W70" s="49" t="e">
        <f t="shared" si="27"/>
        <v>#DIV/0!</v>
      </c>
      <c r="X70" s="49" t="e">
        <f t="shared" si="27"/>
        <v>#DIV/0!</v>
      </c>
      <c r="Y70" s="49" t="e">
        <f t="shared" si="27"/>
        <v>#DIV/0!</v>
      </c>
      <c r="Z70" s="49" t="e">
        <f t="shared" si="27"/>
        <v>#DIV/0!</v>
      </c>
      <c r="AA70" s="49" t="e">
        <f t="shared" si="27"/>
        <v>#DIV/0!</v>
      </c>
      <c r="AB70" s="49" t="e">
        <f t="shared" si="27"/>
        <v>#DIV/0!</v>
      </c>
      <c r="AC70" s="49" t="e">
        <f t="shared" si="27"/>
        <v>#DIV/0!</v>
      </c>
      <c r="AD70" s="49" t="e">
        <f t="shared" si="27"/>
        <v>#DIV/0!</v>
      </c>
      <c r="AE70" s="49" t="e">
        <f t="shared" si="27"/>
        <v>#DIV/0!</v>
      </c>
      <c r="AF70" s="49" t="e">
        <f t="shared" si="27"/>
        <v>#DIV/0!</v>
      </c>
      <c r="AG70" s="49" t="e">
        <f t="shared" si="27"/>
        <v>#DIV/0!</v>
      </c>
      <c r="AH70" s="49" t="e">
        <f t="shared" si="27"/>
        <v>#DIV/0!</v>
      </c>
      <c r="AI70" s="49" t="e">
        <f t="shared" si="27"/>
        <v>#DIV/0!</v>
      </c>
      <c r="AJ70" s="49" t="e">
        <f t="shared" si="27"/>
        <v>#DIV/0!</v>
      </c>
      <c r="AK70" s="49" t="e">
        <f t="shared" si="27"/>
        <v>#DIV/0!</v>
      </c>
      <c r="AL70" s="49" t="e">
        <f t="shared" si="27"/>
        <v>#DIV/0!</v>
      </c>
      <c r="AM70" s="49" t="e">
        <f t="shared" si="27"/>
        <v>#DIV/0!</v>
      </c>
      <c r="AN70" s="49" t="e">
        <f t="shared" si="27"/>
        <v>#DIV/0!</v>
      </c>
      <c r="AO70" s="49" t="e">
        <f t="shared" si="27"/>
        <v>#DIV/0!</v>
      </c>
      <c r="AP70" s="49" t="e">
        <f t="shared" si="27"/>
        <v>#DIV/0!</v>
      </c>
      <c r="AQ70" s="49" t="e">
        <f t="shared" si="27"/>
        <v>#DIV/0!</v>
      </c>
      <c r="AR70" s="49" t="e">
        <f t="shared" si="27"/>
        <v>#DIV/0!</v>
      </c>
      <c r="AS70" s="49" t="e">
        <f t="shared" si="27"/>
        <v>#DIV/0!</v>
      </c>
      <c r="AT70" s="49" t="e">
        <f t="shared" si="27"/>
        <v>#DIV/0!</v>
      </c>
      <c r="AU70" s="49" t="e">
        <f t="shared" si="27"/>
        <v>#DIV/0!</v>
      </c>
      <c r="AV70" s="49" t="e">
        <f t="shared" si="27"/>
        <v>#DIV/0!</v>
      </c>
      <c r="AW70" s="49" t="e">
        <f t="shared" si="27"/>
        <v>#DIV/0!</v>
      </c>
      <c r="AX70" s="43"/>
      <c r="AY70" s="44"/>
      <c r="AZ70" s="44"/>
      <c r="BA70" s="44"/>
      <c r="BB70" s="45"/>
      <c r="BC70" s="14"/>
      <c r="BD70" s="14"/>
      <c r="BE70" s="14"/>
      <c r="BF70" s="14"/>
      <c r="BG70" s="14"/>
      <c r="BH70" s="14"/>
      <c r="BI70" s="14"/>
      <c r="BJ70" s="14"/>
    </row>
    <row r="71" spans="1:62" x14ac:dyDescent="0.25">
      <c r="A71" s="12"/>
      <c r="B71" s="12"/>
      <c r="C71" s="12"/>
      <c r="D71" s="260"/>
      <c r="E71" s="12"/>
      <c r="F71" s="12"/>
      <c r="G71" s="12"/>
      <c r="H71" s="12"/>
      <c r="I71" s="12"/>
      <c r="J71" s="12"/>
      <c r="K71" s="12"/>
      <c r="AX71" s="110"/>
      <c r="AY71" s="15"/>
      <c r="AZ71" s="15"/>
      <c r="BA71" s="15"/>
      <c r="BB71" s="15"/>
      <c r="BC71" s="15"/>
      <c r="BD71" s="15"/>
      <c r="BE71" s="15"/>
      <c r="BF71" s="15"/>
      <c r="BG71" s="15"/>
      <c r="BH71" s="15"/>
      <c r="BI71" s="15"/>
      <c r="BJ71" s="14"/>
    </row>
    <row r="72" spans="1:62" x14ac:dyDescent="0.25">
      <c r="A72" s="12"/>
      <c r="B72" s="12"/>
      <c r="C72" s="12"/>
      <c r="D72" s="260"/>
      <c r="E72" s="12"/>
      <c r="F72" s="12"/>
      <c r="G72" s="12"/>
      <c r="H72" s="12"/>
      <c r="I72" s="12"/>
      <c r="J72" s="12"/>
      <c r="K72" s="12"/>
      <c r="L72" s="12"/>
      <c r="M72" s="12"/>
      <c r="N72" s="12"/>
      <c r="O72" s="12"/>
      <c r="P72" s="111"/>
      <c r="Q72" s="111"/>
      <c r="R72" s="111"/>
      <c r="S72" s="111"/>
      <c r="T72" s="111"/>
      <c r="U72" s="111"/>
      <c r="V72" s="111"/>
      <c r="W72" s="111"/>
      <c r="X72" s="111"/>
      <c r="Y72" s="111"/>
      <c r="Z72" s="111"/>
      <c r="AA72" s="111"/>
      <c r="AB72" s="111"/>
      <c r="AC72" s="111"/>
      <c r="AD72" s="111"/>
      <c r="AE72" s="111"/>
      <c r="AF72" s="111"/>
      <c r="AG72" s="111"/>
      <c r="AH72" s="111"/>
      <c r="AI72" s="111"/>
      <c r="AJ72" s="111"/>
      <c r="AK72" s="111"/>
      <c r="AL72" s="111"/>
      <c r="AM72" s="111"/>
      <c r="AN72" s="111"/>
      <c r="AO72" s="111"/>
      <c r="AP72" s="111"/>
      <c r="AQ72" s="111"/>
      <c r="AR72" s="111"/>
      <c r="AS72" s="111"/>
      <c r="AT72" s="111"/>
      <c r="AU72" s="111"/>
      <c r="AV72" s="111"/>
      <c r="AW72" s="111"/>
      <c r="AX72" s="111"/>
      <c r="AY72" s="15"/>
      <c r="AZ72" s="15"/>
      <c r="BA72" s="15"/>
      <c r="BB72" s="15"/>
      <c r="BC72" s="15"/>
      <c r="BD72" s="15"/>
      <c r="BE72" s="15"/>
      <c r="BF72" s="15"/>
      <c r="BG72" s="15"/>
      <c r="BH72" s="15"/>
      <c r="BI72" s="15"/>
      <c r="BJ72" s="14"/>
    </row>
    <row r="73" spans="1:62" x14ac:dyDescent="0.25">
      <c r="AY73" s="15"/>
      <c r="AZ73" s="15"/>
      <c r="BA73" s="15"/>
      <c r="BB73" s="15"/>
      <c r="BC73" s="15"/>
      <c r="BD73" s="15"/>
      <c r="BE73" s="15"/>
      <c r="BF73" s="15"/>
      <c r="BG73" s="15"/>
      <c r="BH73" s="15"/>
      <c r="BI73" s="15"/>
      <c r="BJ73" s="14"/>
    </row>
    <row r="74" spans="1:62" ht="15.75" thickBot="1" x14ac:dyDescent="0.3">
      <c r="AY74" s="15"/>
      <c r="AZ74" s="15"/>
      <c r="BA74" s="15"/>
      <c r="BB74" s="15"/>
      <c r="BC74" s="15"/>
      <c r="BD74" s="15"/>
      <c r="BE74" s="15"/>
      <c r="BF74" s="15"/>
      <c r="BG74" s="15"/>
      <c r="BH74" s="15"/>
      <c r="BI74" s="15"/>
      <c r="BJ74" s="14"/>
    </row>
    <row r="75" spans="1:62" ht="19.5" thickBot="1" x14ac:dyDescent="0.35">
      <c r="D75" s="101"/>
      <c r="E75" s="12"/>
      <c r="F75" s="12"/>
      <c r="G75" s="12"/>
      <c r="H75" s="12"/>
      <c r="I75" s="12"/>
      <c r="J75" s="12"/>
      <c r="K75" s="12"/>
      <c r="L75" s="364" t="s">
        <v>59</v>
      </c>
      <c r="M75" s="365"/>
      <c r="N75" s="365"/>
      <c r="O75" s="365"/>
      <c r="P75" s="366" t="s">
        <v>60</v>
      </c>
      <c r="Q75" s="367"/>
      <c r="R75" s="367"/>
      <c r="S75" s="367"/>
      <c r="T75" s="367"/>
      <c r="U75" s="367"/>
      <c r="V75" s="367"/>
      <c r="W75" s="367"/>
      <c r="X75" s="367"/>
      <c r="Y75" s="367"/>
      <c r="Z75" s="367"/>
      <c r="AA75" s="367"/>
      <c r="AB75" s="367"/>
      <c r="AC75" s="367"/>
      <c r="AD75" s="367"/>
      <c r="AE75" s="367"/>
      <c r="AF75" s="367"/>
      <c r="AG75" s="367"/>
      <c r="AH75" s="367"/>
      <c r="AI75" s="367"/>
      <c r="AJ75" s="367"/>
      <c r="AK75" s="367"/>
      <c r="AL75" s="367"/>
      <c r="AM75" s="367"/>
      <c r="AN75" s="367"/>
      <c r="AO75" s="367"/>
      <c r="AP75" s="367"/>
      <c r="AQ75" s="367"/>
      <c r="AR75" s="367"/>
      <c r="AS75" s="367"/>
      <c r="AT75" s="367"/>
      <c r="AU75" s="367"/>
      <c r="AV75" s="367"/>
      <c r="AW75" s="368"/>
      <c r="AY75" s="15"/>
      <c r="AZ75" s="15"/>
      <c r="BA75" s="15"/>
      <c r="BB75" s="15"/>
      <c r="BC75" s="15"/>
      <c r="BD75" s="15"/>
      <c r="BE75" s="15"/>
      <c r="BF75" s="15"/>
      <c r="BG75" s="15"/>
      <c r="BH75" s="15"/>
      <c r="BI75" s="15"/>
      <c r="BJ75" s="14"/>
    </row>
    <row r="76" spans="1:62" x14ac:dyDescent="0.25">
      <c r="D76" s="101"/>
      <c r="E76" s="12"/>
      <c r="F76" s="12"/>
      <c r="G76" s="12"/>
      <c r="H76" s="12"/>
      <c r="I76" s="12"/>
      <c r="J76" s="12"/>
      <c r="K76" s="12"/>
      <c r="L76" s="311" t="s">
        <v>56</v>
      </c>
      <c r="M76" s="312"/>
      <c r="N76" s="312"/>
      <c r="O76" s="313"/>
      <c r="P76" s="20">
        <f t="shared" ref="P76:AW76" si="28">COUNTIF(P4:P71,"N")</f>
        <v>0</v>
      </c>
      <c r="Q76" s="21">
        <f t="shared" si="28"/>
        <v>41</v>
      </c>
      <c r="R76" s="22">
        <f t="shared" si="28"/>
        <v>0</v>
      </c>
      <c r="S76" s="22">
        <f t="shared" si="28"/>
        <v>0</v>
      </c>
      <c r="T76" s="22">
        <f t="shared" si="28"/>
        <v>0</v>
      </c>
      <c r="U76" s="22">
        <f t="shared" si="28"/>
        <v>0</v>
      </c>
      <c r="V76" s="22">
        <f t="shared" si="28"/>
        <v>0</v>
      </c>
      <c r="W76" s="22">
        <f t="shared" si="28"/>
        <v>0</v>
      </c>
      <c r="X76" s="22">
        <f t="shared" si="28"/>
        <v>0</v>
      </c>
      <c r="Y76" s="22">
        <f t="shared" si="28"/>
        <v>0</v>
      </c>
      <c r="Z76" s="22">
        <f t="shared" si="28"/>
        <v>0</v>
      </c>
      <c r="AA76" s="22">
        <f t="shared" si="28"/>
        <v>0</v>
      </c>
      <c r="AB76" s="22">
        <f t="shared" si="28"/>
        <v>0</v>
      </c>
      <c r="AC76" s="22">
        <f t="shared" si="28"/>
        <v>0</v>
      </c>
      <c r="AD76" s="22">
        <f t="shared" si="28"/>
        <v>0</v>
      </c>
      <c r="AE76" s="22">
        <f t="shared" si="28"/>
        <v>0</v>
      </c>
      <c r="AF76" s="22">
        <f t="shared" si="28"/>
        <v>0</v>
      </c>
      <c r="AG76" s="22">
        <f t="shared" si="28"/>
        <v>0</v>
      </c>
      <c r="AH76" s="22">
        <f t="shared" si="28"/>
        <v>0</v>
      </c>
      <c r="AI76" s="22">
        <f t="shared" si="28"/>
        <v>0</v>
      </c>
      <c r="AJ76" s="22">
        <f t="shared" si="28"/>
        <v>0</v>
      </c>
      <c r="AK76" s="22">
        <f t="shared" si="28"/>
        <v>0</v>
      </c>
      <c r="AL76" s="22">
        <f t="shared" si="28"/>
        <v>0</v>
      </c>
      <c r="AM76" s="22">
        <f t="shared" si="28"/>
        <v>0</v>
      </c>
      <c r="AN76" s="22">
        <f t="shared" si="28"/>
        <v>0</v>
      </c>
      <c r="AO76" s="22">
        <f t="shared" si="28"/>
        <v>0</v>
      </c>
      <c r="AP76" s="22">
        <f t="shared" si="28"/>
        <v>0</v>
      </c>
      <c r="AQ76" s="22">
        <f t="shared" si="28"/>
        <v>0</v>
      </c>
      <c r="AR76" s="22">
        <f t="shared" si="28"/>
        <v>0</v>
      </c>
      <c r="AS76" s="22">
        <f t="shared" si="28"/>
        <v>0</v>
      </c>
      <c r="AT76" s="22">
        <f t="shared" si="28"/>
        <v>0</v>
      </c>
      <c r="AU76" s="22">
        <f t="shared" si="28"/>
        <v>0</v>
      </c>
      <c r="AV76" s="22">
        <f t="shared" si="28"/>
        <v>0</v>
      </c>
      <c r="AW76" s="23">
        <f t="shared" si="28"/>
        <v>0</v>
      </c>
      <c r="AY76" s="15"/>
      <c r="AZ76" s="15"/>
      <c r="BA76" s="15"/>
      <c r="BB76" s="15"/>
      <c r="BC76" s="15"/>
      <c r="BD76" s="15"/>
      <c r="BE76" s="15"/>
      <c r="BF76" s="15"/>
      <c r="BG76" s="15"/>
      <c r="BH76" s="15"/>
      <c r="BI76" s="15"/>
      <c r="BJ76" s="14"/>
    </row>
    <row r="77" spans="1:62" x14ac:dyDescent="0.25">
      <c r="D77" s="102"/>
      <c r="L77" s="304" t="s">
        <v>36</v>
      </c>
      <c r="M77" s="305"/>
      <c r="N77" s="305"/>
      <c r="O77" s="306"/>
      <c r="P77" s="24">
        <f t="shared" ref="P77:AW77" si="29">COUNTIF(P4:P71,"A")</f>
        <v>0</v>
      </c>
      <c r="Q77" s="7">
        <f t="shared" si="29"/>
        <v>0</v>
      </c>
      <c r="R77" s="7">
        <f t="shared" si="29"/>
        <v>41</v>
      </c>
      <c r="S77" s="7">
        <f t="shared" si="29"/>
        <v>0</v>
      </c>
      <c r="T77" s="7">
        <f t="shared" si="29"/>
        <v>0</v>
      </c>
      <c r="U77" s="7">
        <f t="shared" si="29"/>
        <v>0</v>
      </c>
      <c r="V77" s="7">
        <f t="shared" si="29"/>
        <v>0</v>
      </c>
      <c r="W77" s="7">
        <f t="shared" si="29"/>
        <v>0</v>
      </c>
      <c r="X77" s="7">
        <f t="shared" si="29"/>
        <v>0</v>
      </c>
      <c r="Y77" s="7">
        <f t="shared" si="29"/>
        <v>0</v>
      </c>
      <c r="Z77" s="7">
        <f t="shared" si="29"/>
        <v>0</v>
      </c>
      <c r="AA77" s="7">
        <f t="shared" si="29"/>
        <v>0</v>
      </c>
      <c r="AB77" s="7">
        <f t="shared" si="29"/>
        <v>0</v>
      </c>
      <c r="AC77" s="7">
        <f t="shared" si="29"/>
        <v>0</v>
      </c>
      <c r="AD77" s="7">
        <f t="shared" si="29"/>
        <v>0</v>
      </c>
      <c r="AE77" s="7">
        <f t="shared" si="29"/>
        <v>0</v>
      </c>
      <c r="AF77" s="7">
        <f t="shared" si="29"/>
        <v>0</v>
      </c>
      <c r="AG77" s="7">
        <f t="shared" si="29"/>
        <v>0</v>
      </c>
      <c r="AH77" s="7">
        <f t="shared" si="29"/>
        <v>0</v>
      </c>
      <c r="AI77" s="7">
        <f t="shared" si="29"/>
        <v>0</v>
      </c>
      <c r="AJ77" s="7">
        <f t="shared" si="29"/>
        <v>0</v>
      </c>
      <c r="AK77" s="7">
        <f t="shared" si="29"/>
        <v>0</v>
      </c>
      <c r="AL77" s="7">
        <f t="shared" si="29"/>
        <v>0</v>
      </c>
      <c r="AM77" s="7">
        <f t="shared" si="29"/>
        <v>0</v>
      </c>
      <c r="AN77" s="7">
        <f t="shared" si="29"/>
        <v>0</v>
      </c>
      <c r="AO77" s="7">
        <f t="shared" si="29"/>
        <v>0</v>
      </c>
      <c r="AP77" s="7">
        <f t="shared" si="29"/>
        <v>0</v>
      </c>
      <c r="AQ77" s="7">
        <f t="shared" si="29"/>
        <v>0</v>
      </c>
      <c r="AR77" s="7">
        <f t="shared" si="29"/>
        <v>0</v>
      </c>
      <c r="AS77" s="7">
        <f t="shared" si="29"/>
        <v>0</v>
      </c>
      <c r="AT77" s="7">
        <f t="shared" si="29"/>
        <v>0</v>
      </c>
      <c r="AU77" s="7">
        <f t="shared" si="29"/>
        <v>0</v>
      </c>
      <c r="AV77" s="7">
        <f t="shared" si="29"/>
        <v>0</v>
      </c>
      <c r="AW77" s="8">
        <f t="shared" si="29"/>
        <v>0</v>
      </c>
      <c r="AY77" s="15"/>
      <c r="AZ77" s="15"/>
      <c r="BA77" s="15"/>
      <c r="BB77" s="15"/>
      <c r="BC77" s="15"/>
      <c r="BD77" s="15"/>
      <c r="BE77" s="15"/>
      <c r="BF77" s="15"/>
      <c r="BG77" s="15"/>
      <c r="BH77" s="15"/>
      <c r="BI77" s="15"/>
      <c r="BJ77" s="14"/>
    </row>
    <row r="78" spans="1:62" x14ac:dyDescent="0.25">
      <c r="D78" s="102"/>
      <c r="L78" s="307" t="s">
        <v>37</v>
      </c>
      <c r="M78" s="305"/>
      <c r="N78" s="305"/>
      <c r="O78" s="306"/>
      <c r="P78" s="24">
        <f t="shared" ref="P78:AW78" si="30">COUNTIF(P4:P71,"C")</f>
        <v>0</v>
      </c>
      <c r="Q78" s="7">
        <f t="shared" si="30"/>
        <v>0</v>
      </c>
      <c r="R78" s="7">
        <f t="shared" si="30"/>
        <v>0</v>
      </c>
      <c r="S78" s="7">
        <f t="shared" si="30"/>
        <v>41</v>
      </c>
      <c r="T78" s="7">
        <f t="shared" si="30"/>
        <v>0</v>
      </c>
      <c r="U78" s="7">
        <f t="shared" si="30"/>
        <v>0</v>
      </c>
      <c r="V78" s="7">
        <f t="shared" si="30"/>
        <v>0</v>
      </c>
      <c r="W78" s="7">
        <f t="shared" si="30"/>
        <v>0</v>
      </c>
      <c r="X78" s="7">
        <f t="shared" si="30"/>
        <v>0</v>
      </c>
      <c r="Y78" s="7">
        <f t="shared" si="30"/>
        <v>0</v>
      </c>
      <c r="Z78" s="7">
        <f t="shared" si="30"/>
        <v>0</v>
      </c>
      <c r="AA78" s="7">
        <f t="shared" si="30"/>
        <v>0</v>
      </c>
      <c r="AB78" s="7">
        <f t="shared" si="30"/>
        <v>0</v>
      </c>
      <c r="AC78" s="7">
        <f t="shared" si="30"/>
        <v>0</v>
      </c>
      <c r="AD78" s="7">
        <f t="shared" si="30"/>
        <v>0</v>
      </c>
      <c r="AE78" s="7">
        <f t="shared" si="30"/>
        <v>0</v>
      </c>
      <c r="AF78" s="7">
        <f t="shared" si="30"/>
        <v>0</v>
      </c>
      <c r="AG78" s="7">
        <f t="shared" si="30"/>
        <v>0</v>
      </c>
      <c r="AH78" s="7">
        <f t="shared" si="30"/>
        <v>0</v>
      </c>
      <c r="AI78" s="7">
        <f t="shared" si="30"/>
        <v>0</v>
      </c>
      <c r="AJ78" s="7">
        <f t="shared" si="30"/>
        <v>0</v>
      </c>
      <c r="AK78" s="7">
        <f t="shared" si="30"/>
        <v>0</v>
      </c>
      <c r="AL78" s="7">
        <f t="shared" si="30"/>
        <v>0</v>
      </c>
      <c r="AM78" s="7">
        <f t="shared" si="30"/>
        <v>0</v>
      </c>
      <c r="AN78" s="7">
        <f t="shared" si="30"/>
        <v>0</v>
      </c>
      <c r="AO78" s="7">
        <f t="shared" si="30"/>
        <v>0</v>
      </c>
      <c r="AP78" s="7">
        <f t="shared" si="30"/>
        <v>0</v>
      </c>
      <c r="AQ78" s="7">
        <f t="shared" si="30"/>
        <v>0</v>
      </c>
      <c r="AR78" s="7">
        <f t="shared" si="30"/>
        <v>0</v>
      </c>
      <c r="AS78" s="7">
        <f t="shared" si="30"/>
        <v>0</v>
      </c>
      <c r="AT78" s="7">
        <f t="shared" si="30"/>
        <v>0</v>
      </c>
      <c r="AU78" s="7">
        <f t="shared" si="30"/>
        <v>0</v>
      </c>
      <c r="AV78" s="7">
        <f t="shared" si="30"/>
        <v>0</v>
      </c>
      <c r="AW78" s="8">
        <f t="shared" si="30"/>
        <v>0</v>
      </c>
      <c r="AY78" s="15"/>
      <c r="AZ78" s="15"/>
      <c r="BA78" s="15"/>
      <c r="BB78" s="15"/>
      <c r="BC78" s="15"/>
      <c r="BD78" s="15"/>
      <c r="BE78" s="15"/>
      <c r="BF78" s="15"/>
      <c r="BG78" s="15"/>
      <c r="BH78" s="15"/>
      <c r="BI78" s="15"/>
      <c r="BJ78" s="283"/>
    </row>
    <row r="79" spans="1:62" x14ac:dyDescent="0.25">
      <c r="D79" s="102"/>
      <c r="L79" s="444" t="s">
        <v>308</v>
      </c>
      <c r="M79" s="445"/>
      <c r="N79" s="445"/>
      <c r="O79" s="446"/>
      <c r="P79" s="24">
        <f t="shared" ref="P79:AW79" si="31">COUNTIF(P4:P71,"E")</f>
        <v>0</v>
      </c>
      <c r="Q79" s="7">
        <f t="shared" si="31"/>
        <v>0</v>
      </c>
      <c r="R79" s="7">
        <f t="shared" si="31"/>
        <v>0</v>
      </c>
      <c r="S79" s="7">
        <f t="shared" si="31"/>
        <v>0</v>
      </c>
      <c r="T79" s="7">
        <f t="shared" si="31"/>
        <v>41</v>
      </c>
      <c r="U79" s="7">
        <f t="shared" si="31"/>
        <v>0</v>
      </c>
      <c r="V79" s="7">
        <f t="shared" si="31"/>
        <v>41</v>
      </c>
      <c r="W79" s="7">
        <f t="shared" si="31"/>
        <v>0</v>
      </c>
      <c r="X79" s="7">
        <f t="shared" si="31"/>
        <v>0</v>
      </c>
      <c r="Y79" s="7">
        <f t="shared" si="31"/>
        <v>0</v>
      </c>
      <c r="Z79" s="7">
        <f t="shared" si="31"/>
        <v>0</v>
      </c>
      <c r="AA79" s="7">
        <f t="shared" si="31"/>
        <v>0</v>
      </c>
      <c r="AB79" s="7">
        <f t="shared" si="31"/>
        <v>0</v>
      </c>
      <c r="AC79" s="7">
        <f t="shared" si="31"/>
        <v>0</v>
      </c>
      <c r="AD79" s="7">
        <f t="shared" si="31"/>
        <v>0</v>
      </c>
      <c r="AE79" s="7">
        <f t="shared" si="31"/>
        <v>0</v>
      </c>
      <c r="AF79" s="7">
        <f t="shared" si="31"/>
        <v>0</v>
      </c>
      <c r="AG79" s="7">
        <f t="shared" si="31"/>
        <v>0</v>
      </c>
      <c r="AH79" s="7">
        <f t="shared" si="31"/>
        <v>0</v>
      </c>
      <c r="AI79" s="7">
        <f t="shared" si="31"/>
        <v>0</v>
      </c>
      <c r="AJ79" s="7">
        <f t="shared" si="31"/>
        <v>0</v>
      </c>
      <c r="AK79" s="7">
        <f t="shared" si="31"/>
        <v>0</v>
      </c>
      <c r="AL79" s="7">
        <f t="shared" si="31"/>
        <v>0</v>
      </c>
      <c r="AM79" s="7">
        <f t="shared" si="31"/>
        <v>0</v>
      </c>
      <c r="AN79" s="7">
        <f t="shared" si="31"/>
        <v>0</v>
      </c>
      <c r="AO79" s="7">
        <f t="shared" si="31"/>
        <v>0</v>
      </c>
      <c r="AP79" s="7">
        <f t="shared" si="31"/>
        <v>0</v>
      </c>
      <c r="AQ79" s="7">
        <f t="shared" si="31"/>
        <v>0</v>
      </c>
      <c r="AR79" s="7">
        <f t="shared" si="31"/>
        <v>0</v>
      </c>
      <c r="AS79" s="7">
        <f t="shared" si="31"/>
        <v>0</v>
      </c>
      <c r="AT79" s="7">
        <f t="shared" si="31"/>
        <v>0</v>
      </c>
      <c r="AU79" s="7">
        <f t="shared" si="31"/>
        <v>0</v>
      </c>
      <c r="AV79" s="7">
        <f t="shared" si="31"/>
        <v>0</v>
      </c>
      <c r="AW79" s="8">
        <f t="shared" si="31"/>
        <v>0</v>
      </c>
      <c r="AY79" s="15"/>
      <c r="AZ79" s="15"/>
      <c r="BA79" s="15"/>
      <c r="BB79" s="15"/>
      <c r="BC79" s="15"/>
      <c r="BD79" s="15"/>
      <c r="BE79" s="15"/>
      <c r="BF79" s="15"/>
      <c r="BG79" s="15"/>
      <c r="BH79" s="15"/>
      <c r="BI79" s="15"/>
      <c r="BJ79" s="283"/>
    </row>
    <row r="80" spans="1:62" ht="15.75" thickBot="1" x14ac:dyDescent="0.3">
      <c r="D80" s="102"/>
      <c r="L80" s="447" t="s">
        <v>309</v>
      </c>
      <c r="M80" s="448"/>
      <c r="N80" s="448"/>
      <c r="O80" s="449"/>
      <c r="P80" s="25">
        <f t="shared" ref="P80:AW80" si="32">COUNTIF(P5:P73,"B")</f>
        <v>41</v>
      </c>
      <c r="Q80" s="26">
        <f t="shared" si="32"/>
        <v>0</v>
      </c>
      <c r="R80" s="26">
        <f t="shared" si="32"/>
        <v>0</v>
      </c>
      <c r="S80" s="26">
        <f t="shared" si="32"/>
        <v>0</v>
      </c>
      <c r="T80" s="26">
        <f t="shared" si="32"/>
        <v>0</v>
      </c>
      <c r="U80" s="26">
        <f t="shared" si="32"/>
        <v>41</v>
      </c>
      <c r="V80" s="26">
        <f t="shared" si="32"/>
        <v>0</v>
      </c>
      <c r="W80" s="26">
        <f t="shared" si="32"/>
        <v>0</v>
      </c>
      <c r="X80" s="26">
        <f t="shared" si="32"/>
        <v>0</v>
      </c>
      <c r="Y80" s="26">
        <f t="shared" si="32"/>
        <v>0</v>
      </c>
      <c r="Z80" s="26">
        <f t="shared" si="32"/>
        <v>0</v>
      </c>
      <c r="AA80" s="26">
        <f t="shared" si="32"/>
        <v>0</v>
      </c>
      <c r="AB80" s="26">
        <f t="shared" si="32"/>
        <v>0</v>
      </c>
      <c r="AC80" s="26">
        <f t="shared" si="32"/>
        <v>0</v>
      </c>
      <c r="AD80" s="26">
        <f t="shared" si="32"/>
        <v>0</v>
      </c>
      <c r="AE80" s="26">
        <f t="shared" si="32"/>
        <v>0</v>
      </c>
      <c r="AF80" s="26">
        <f t="shared" si="32"/>
        <v>0</v>
      </c>
      <c r="AG80" s="26">
        <f t="shared" si="32"/>
        <v>0</v>
      </c>
      <c r="AH80" s="26">
        <f t="shared" si="32"/>
        <v>0</v>
      </c>
      <c r="AI80" s="26">
        <f t="shared" si="32"/>
        <v>0</v>
      </c>
      <c r="AJ80" s="26">
        <f t="shared" si="32"/>
        <v>0</v>
      </c>
      <c r="AK80" s="26">
        <f t="shared" si="32"/>
        <v>0</v>
      </c>
      <c r="AL80" s="26">
        <f t="shared" si="32"/>
        <v>0</v>
      </c>
      <c r="AM80" s="26">
        <f t="shared" si="32"/>
        <v>0</v>
      </c>
      <c r="AN80" s="26">
        <f t="shared" si="32"/>
        <v>0</v>
      </c>
      <c r="AO80" s="26">
        <f t="shared" si="32"/>
        <v>0</v>
      </c>
      <c r="AP80" s="26">
        <f t="shared" si="32"/>
        <v>0</v>
      </c>
      <c r="AQ80" s="26">
        <f t="shared" si="32"/>
        <v>0</v>
      </c>
      <c r="AR80" s="26">
        <f t="shared" si="32"/>
        <v>0</v>
      </c>
      <c r="AS80" s="26">
        <f t="shared" si="32"/>
        <v>0</v>
      </c>
      <c r="AT80" s="26">
        <f t="shared" si="32"/>
        <v>0</v>
      </c>
      <c r="AU80" s="26">
        <f t="shared" si="32"/>
        <v>0</v>
      </c>
      <c r="AV80" s="26">
        <f t="shared" si="32"/>
        <v>0</v>
      </c>
      <c r="AW80" s="27">
        <f t="shared" si="32"/>
        <v>0</v>
      </c>
      <c r="AY80" s="15"/>
      <c r="AZ80" s="15"/>
      <c r="BA80" s="15"/>
      <c r="BB80" s="15"/>
      <c r="BC80" s="15"/>
      <c r="BD80" s="15"/>
      <c r="BE80" s="15"/>
      <c r="BF80" s="15"/>
      <c r="BG80" s="15"/>
      <c r="BH80" s="15"/>
      <c r="BI80" s="15"/>
      <c r="BJ80" s="283"/>
    </row>
    <row r="81" spans="4:62" ht="18.75" x14ac:dyDescent="0.3">
      <c r="D81" s="300" t="s">
        <v>50</v>
      </c>
      <c r="E81" s="300"/>
      <c r="F81" s="300"/>
      <c r="G81" s="300"/>
      <c r="H81" s="300"/>
      <c r="I81" s="300"/>
      <c r="J81" s="300"/>
      <c r="K81" s="301"/>
      <c r="L81" s="50"/>
      <c r="M81" s="51"/>
      <c r="N81" s="310" t="s">
        <v>39</v>
      </c>
      <c r="O81" s="310"/>
      <c r="P81" s="103">
        <f>SUM(P79:P80)</f>
        <v>41</v>
      </c>
      <c r="Q81" s="104">
        <f>SUM(Q79:Q80)</f>
        <v>0</v>
      </c>
      <c r="R81" s="104">
        <f>SUM(R79:R80)</f>
        <v>0</v>
      </c>
      <c r="S81" s="104">
        <f>SUM(S79:S80)</f>
        <v>0</v>
      </c>
      <c r="T81" s="104">
        <f t="shared" ref="T81:AW81" si="33">SUM(T79:T80)</f>
        <v>41</v>
      </c>
      <c r="U81" s="104">
        <f t="shared" si="33"/>
        <v>41</v>
      </c>
      <c r="V81" s="104">
        <f t="shared" si="33"/>
        <v>41</v>
      </c>
      <c r="W81" s="104">
        <f t="shared" si="33"/>
        <v>0</v>
      </c>
      <c r="X81" s="104">
        <f t="shared" si="33"/>
        <v>0</v>
      </c>
      <c r="Y81" s="104">
        <f t="shared" si="33"/>
        <v>0</v>
      </c>
      <c r="Z81" s="104">
        <f t="shared" si="33"/>
        <v>0</v>
      </c>
      <c r="AA81" s="104">
        <f t="shared" si="33"/>
        <v>0</v>
      </c>
      <c r="AB81" s="104">
        <f t="shared" si="33"/>
        <v>0</v>
      </c>
      <c r="AC81" s="104">
        <f t="shared" si="33"/>
        <v>0</v>
      </c>
      <c r="AD81" s="104">
        <f t="shared" si="33"/>
        <v>0</v>
      </c>
      <c r="AE81" s="104">
        <f t="shared" si="33"/>
        <v>0</v>
      </c>
      <c r="AF81" s="104">
        <f t="shared" si="33"/>
        <v>0</v>
      </c>
      <c r="AG81" s="104">
        <f t="shared" si="33"/>
        <v>0</v>
      </c>
      <c r="AH81" s="104">
        <f t="shared" si="33"/>
        <v>0</v>
      </c>
      <c r="AI81" s="104">
        <f t="shared" si="33"/>
        <v>0</v>
      </c>
      <c r="AJ81" s="104">
        <f t="shared" si="33"/>
        <v>0</v>
      </c>
      <c r="AK81" s="104">
        <f t="shared" si="33"/>
        <v>0</v>
      </c>
      <c r="AL81" s="104">
        <f t="shared" si="33"/>
        <v>0</v>
      </c>
      <c r="AM81" s="104">
        <f t="shared" si="33"/>
        <v>0</v>
      </c>
      <c r="AN81" s="104">
        <f t="shared" si="33"/>
        <v>0</v>
      </c>
      <c r="AO81" s="104">
        <f t="shared" si="33"/>
        <v>0</v>
      </c>
      <c r="AP81" s="104">
        <f t="shared" si="33"/>
        <v>0</v>
      </c>
      <c r="AQ81" s="104">
        <f t="shared" si="33"/>
        <v>0</v>
      </c>
      <c r="AR81" s="104">
        <f t="shared" si="33"/>
        <v>0</v>
      </c>
      <c r="AS81" s="104">
        <f t="shared" si="33"/>
        <v>0</v>
      </c>
      <c r="AT81" s="104">
        <f t="shared" si="33"/>
        <v>0</v>
      </c>
      <c r="AU81" s="104">
        <f t="shared" si="33"/>
        <v>0</v>
      </c>
      <c r="AV81" s="104">
        <f t="shared" si="33"/>
        <v>0</v>
      </c>
      <c r="AW81" s="105">
        <f t="shared" si="33"/>
        <v>0</v>
      </c>
      <c r="AY81" s="15"/>
      <c r="AZ81" s="15"/>
      <c r="BA81" s="15"/>
      <c r="BB81" s="15"/>
      <c r="BC81" s="15"/>
      <c r="BD81" s="15"/>
      <c r="BE81" s="15"/>
      <c r="BF81" s="15"/>
      <c r="BG81" s="15"/>
      <c r="BH81" s="15"/>
      <c r="BI81" s="15"/>
      <c r="BJ81" s="283"/>
    </row>
    <row r="82" spans="4:62" ht="19.5" thickBot="1" x14ac:dyDescent="0.35">
      <c r="D82" s="302" t="s">
        <v>51</v>
      </c>
      <c r="E82" s="302"/>
      <c r="F82" s="302"/>
      <c r="G82" s="302"/>
      <c r="H82" s="302"/>
      <c r="I82" s="302"/>
      <c r="J82" s="302"/>
      <c r="K82" s="303"/>
      <c r="L82" s="52"/>
      <c r="M82" s="51"/>
      <c r="N82" s="310" t="s">
        <v>40</v>
      </c>
      <c r="O82" s="310"/>
      <c r="P82" s="106">
        <f>SUM(P81/P83)</f>
        <v>1</v>
      </c>
      <c r="Q82" s="107">
        <f>SUM(Q81/Q83)</f>
        <v>0</v>
      </c>
      <c r="R82" s="107">
        <f>SUM(R81/R83)</f>
        <v>0</v>
      </c>
      <c r="S82" s="107">
        <f t="shared" ref="S82:AW82" si="34">SUM(S81/S83)</f>
        <v>0</v>
      </c>
      <c r="T82" s="107">
        <f t="shared" si="34"/>
        <v>1</v>
      </c>
      <c r="U82" s="107">
        <f t="shared" si="34"/>
        <v>1</v>
      </c>
      <c r="V82" s="107">
        <f t="shared" si="34"/>
        <v>1</v>
      </c>
      <c r="W82" s="107" t="e">
        <f t="shared" si="34"/>
        <v>#DIV/0!</v>
      </c>
      <c r="X82" s="107" t="e">
        <f t="shared" si="34"/>
        <v>#DIV/0!</v>
      </c>
      <c r="Y82" s="107" t="e">
        <f t="shared" si="34"/>
        <v>#DIV/0!</v>
      </c>
      <c r="Z82" s="107" t="e">
        <f t="shared" si="34"/>
        <v>#DIV/0!</v>
      </c>
      <c r="AA82" s="107" t="e">
        <f t="shared" si="34"/>
        <v>#DIV/0!</v>
      </c>
      <c r="AB82" s="107" t="e">
        <f t="shared" si="34"/>
        <v>#DIV/0!</v>
      </c>
      <c r="AC82" s="107" t="e">
        <f t="shared" si="34"/>
        <v>#DIV/0!</v>
      </c>
      <c r="AD82" s="107" t="e">
        <f t="shared" si="34"/>
        <v>#DIV/0!</v>
      </c>
      <c r="AE82" s="107" t="e">
        <f t="shared" si="34"/>
        <v>#DIV/0!</v>
      </c>
      <c r="AF82" s="107" t="e">
        <f t="shared" si="34"/>
        <v>#DIV/0!</v>
      </c>
      <c r="AG82" s="107" t="e">
        <f t="shared" si="34"/>
        <v>#DIV/0!</v>
      </c>
      <c r="AH82" s="107" t="e">
        <f t="shared" si="34"/>
        <v>#DIV/0!</v>
      </c>
      <c r="AI82" s="107" t="e">
        <f t="shared" si="34"/>
        <v>#DIV/0!</v>
      </c>
      <c r="AJ82" s="107" t="e">
        <f t="shared" si="34"/>
        <v>#DIV/0!</v>
      </c>
      <c r="AK82" s="107" t="e">
        <f t="shared" si="34"/>
        <v>#DIV/0!</v>
      </c>
      <c r="AL82" s="107" t="e">
        <f t="shared" si="34"/>
        <v>#DIV/0!</v>
      </c>
      <c r="AM82" s="107" t="e">
        <f t="shared" si="34"/>
        <v>#DIV/0!</v>
      </c>
      <c r="AN82" s="107" t="e">
        <f t="shared" si="34"/>
        <v>#DIV/0!</v>
      </c>
      <c r="AO82" s="107" t="e">
        <f t="shared" si="34"/>
        <v>#DIV/0!</v>
      </c>
      <c r="AP82" s="107" t="e">
        <f t="shared" si="34"/>
        <v>#DIV/0!</v>
      </c>
      <c r="AQ82" s="107" t="e">
        <f t="shared" si="34"/>
        <v>#DIV/0!</v>
      </c>
      <c r="AR82" s="107" t="e">
        <f t="shared" si="34"/>
        <v>#DIV/0!</v>
      </c>
      <c r="AS82" s="107" t="e">
        <f t="shared" si="34"/>
        <v>#DIV/0!</v>
      </c>
      <c r="AT82" s="107" t="e">
        <f t="shared" si="34"/>
        <v>#DIV/0!</v>
      </c>
      <c r="AU82" s="107" t="e">
        <f t="shared" si="34"/>
        <v>#DIV/0!</v>
      </c>
      <c r="AV82" s="107" t="e">
        <f t="shared" si="34"/>
        <v>#DIV/0!</v>
      </c>
      <c r="AW82" s="108" t="e">
        <f t="shared" si="34"/>
        <v>#DIV/0!</v>
      </c>
      <c r="AY82" s="15"/>
      <c r="AZ82" s="15"/>
      <c r="BA82" s="15"/>
      <c r="BB82" s="15"/>
      <c r="BC82" s="15"/>
      <c r="BD82" s="15"/>
      <c r="BE82" s="15"/>
      <c r="BF82" s="15"/>
      <c r="BG82" s="15"/>
      <c r="BH82" s="15"/>
      <c r="BI82" s="15"/>
      <c r="BJ82" s="283"/>
    </row>
    <row r="83" spans="4:62" ht="19.5" thickBot="1" x14ac:dyDescent="0.35">
      <c r="D83" s="102"/>
      <c r="L83" s="53"/>
      <c r="M83" s="54"/>
      <c r="N83" s="298" t="s">
        <v>41</v>
      </c>
      <c r="O83" s="298" t="s">
        <v>41</v>
      </c>
      <c r="P83" s="55">
        <f>SUM(P76:P80)</f>
        <v>41</v>
      </c>
      <c r="Q83" s="56">
        <f t="shared" ref="Q83:AW83" si="35">SUM(Q76:Q80)</f>
        <v>41</v>
      </c>
      <c r="R83" s="56">
        <f t="shared" si="35"/>
        <v>41</v>
      </c>
      <c r="S83" s="56">
        <f t="shared" si="35"/>
        <v>41</v>
      </c>
      <c r="T83" s="56">
        <f t="shared" si="35"/>
        <v>41</v>
      </c>
      <c r="U83" s="56">
        <f t="shared" si="35"/>
        <v>41</v>
      </c>
      <c r="V83" s="56">
        <f t="shared" si="35"/>
        <v>41</v>
      </c>
      <c r="W83" s="56">
        <f t="shared" si="35"/>
        <v>0</v>
      </c>
      <c r="X83" s="56">
        <f t="shared" si="35"/>
        <v>0</v>
      </c>
      <c r="Y83" s="56">
        <f t="shared" si="35"/>
        <v>0</v>
      </c>
      <c r="Z83" s="56">
        <f t="shared" si="35"/>
        <v>0</v>
      </c>
      <c r="AA83" s="56">
        <f t="shared" si="35"/>
        <v>0</v>
      </c>
      <c r="AB83" s="56">
        <f t="shared" si="35"/>
        <v>0</v>
      </c>
      <c r="AC83" s="56">
        <f t="shared" si="35"/>
        <v>0</v>
      </c>
      <c r="AD83" s="56">
        <f t="shared" si="35"/>
        <v>0</v>
      </c>
      <c r="AE83" s="56">
        <f t="shared" si="35"/>
        <v>0</v>
      </c>
      <c r="AF83" s="56">
        <f t="shared" si="35"/>
        <v>0</v>
      </c>
      <c r="AG83" s="56">
        <f t="shared" si="35"/>
        <v>0</v>
      </c>
      <c r="AH83" s="56">
        <f t="shared" si="35"/>
        <v>0</v>
      </c>
      <c r="AI83" s="56">
        <f t="shared" si="35"/>
        <v>0</v>
      </c>
      <c r="AJ83" s="56">
        <f t="shared" si="35"/>
        <v>0</v>
      </c>
      <c r="AK83" s="56">
        <f t="shared" si="35"/>
        <v>0</v>
      </c>
      <c r="AL83" s="56">
        <f t="shared" si="35"/>
        <v>0</v>
      </c>
      <c r="AM83" s="56">
        <f t="shared" si="35"/>
        <v>0</v>
      </c>
      <c r="AN83" s="56">
        <f t="shared" si="35"/>
        <v>0</v>
      </c>
      <c r="AO83" s="56">
        <f t="shared" si="35"/>
        <v>0</v>
      </c>
      <c r="AP83" s="56">
        <f t="shared" si="35"/>
        <v>0</v>
      </c>
      <c r="AQ83" s="56">
        <f t="shared" si="35"/>
        <v>0</v>
      </c>
      <c r="AR83" s="56">
        <f t="shared" si="35"/>
        <v>0</v>
      </c>
      <c r="AS83" s="56">
        <f t="shared" si="35"/>
        <v>0</v>
      </c>
      <c r="AT83" s="56">
        <f t="shared" si="35"/>
        <v>0</v>
      </c>
      <c r="AU83" s="56">
        <f t="shared" si="35"/>
        <v>0</v>
      </c>
      <c r="AV83" s="56">
        <f t="shared" si="35"/>
        <v>0</v>
      </c>
      <c r="AW83" s="57">
        <f t="shared" si="35"/>
        <v>0</v>
      </c>
      <c r="AY83" s="15"/>
      <c r="AZ83" s="15"/>
      <c r="BA83" s="15"/>
      <c r="BB83" s="15"/>
      <c r="BC83" s="15"/>
      <c r="BD83" s="15"/>
      <c r="BE83" s="15"/>
      <c r="BF83" s="15"/>
      <c r="BG83" s="15"/>
      <c r="BH83" s="15"/>
      <c r="BI83" s="15"/>
      <c r="BJ83" s="283"/>
    </row>
    <row r="84" spans="4:62" x14ac:dyDescent="0.25">
      <c r="AY84" s="15"/>
      <c r="AZ84" s="15"/>
      <c r="BA84" s="15"/>
      <c r="BB84" s="15"/>
      <c r="BC84" s="15"/>
      <c r="BD84" s="15"/>
      <c r="BE84" s="15"/>
      <c r="BF84" s="15"/>
      <c r="BG84" s="15"/>
      <c r="BH84" s="15"/>
      <c r="BI84" s="15"/>
      <c r="BJ84" s="283"/>
    </row>
    <row r="85" spans="4:62" x14ac:dyDescent="0.25">
      <c r="AY85" s="15"/>
      <c r="AZ85" s="15"/>
      <c r="BA85" s="15"/>
      <c r="BB85" s="15"/>
      <c r="BC85" s="15"/>
      <c r="BD85" s="15"/>
      <c r="BE85" s="15"/>
      <c r="BF85" s="15"/>
      <c r="BG85" s="15"/>
      <c r="BH85" s="15"/>
      <c r="BI85" s="15"/>
      <c r="BJ85" s="283"/>
    </row>
    <row r="86" spans="4:62" x14ac:dyDescent="0.25">
      <c r="AY86" s="15"/>
      <c r="AZ86" s="15"/>
      <c r="BA86" s="15"/>
      <c r="BB86" s="15"/>
      <c r="BC86" s="15"/>
      <c r="BD86" s="15"/>
      <c r="BE86" s="15"/>
      <c r="BF86" s="15"/>
      <c r="BG86" s="15"/>
      <c r="BH86" s="15"/>
      <c r="BI86" s="15"/>
      <c r="BJ86" s="283"/>
    </row>
    <row r="87" spans="4:62" x14ac:dyDescent="0.25">
      <c r="AY87" s="15"/>
      <c r="AZ87" s="15"/>
      <c r="BA87" s="15"/>
      <c r="BB87" s="15"/>
      <c r="BC87" s="15"/>
      <c r="BD87" s="15"/>
      <c r="BE87" s="15"/>
      <c r="BF87" s="15"/>
      <c r="BG87" s="15"/>
      <c r="BH87" s="15"/>
      <c r="BI87" s="15"/>
      <c r="BJ87" s="283"/>
    </row>
    <row r="88" spans="4:62" x14ac:dyDescent="0.25">
      <c r="AY88" s="15"/>
      <c r="AZ88" s="15"/>
      <c r="BA88" s="15"/>
      <c r="BB88" s="15"/>
      <c r="BC88" s="15"/>
      <c r="BD88" s="15"/>
      <c r="BE88" s="15"/>
      <c r="BF88" s="15"/>
      <c r="BG88" s="15"/>
      <c r="BH88" s="15"/>
      <c r="BI88" s="15"/>
      <c r="BJ88" s="283"/>
    </row>
    <row r="89" spans="4:62" x14ac:dyDescent="0.25">
      <c r="AY89" s="15"/>
      <c r="AZ89" s="15"/>
      <c r="BA89" s="15"/>
      <c r="BB89" s="15"/>
      <c r="BC89" s="15"/>
      <c r="BD89" s="15"/>
      <c r="BE89" s="15"/>
      <c r="BF89" s="15"/>
      <c r="BG89" s="15"/>
      <c r="BH89" s="15"/>
      <c r="BI89" s="15"/>
      <c r="BJ89" s="283"/>
    </row>
    <row r="90" spans="4:62" hidden="1" x14ac:dyDescent="0.25">
      <c r="AY90" s="15"/>
      <c r="AZ90" s="15"/>
      <c r="BA90" s="15"/>
      <c r="BB90" s="15"/>
      <c r="BC90" s="15"/>
      <c r="BD90" s="15"/>
      <c r="BE90" s="15"/>
      <c r="BF90" s="15"/>
      <c r="BG90" s="15"/>
      <c r="BH90" s="15"/>
      <c r="BI90" s="15"/>
      <c r="BJ90" s="283"/>
    </row>
    <row r="91" spans="4:62" hidden="1" x14ac:dyDescent="0.25">
      <c r="AY91" s="15"/>
      <c r="AZ91" s="15"/>
      <c r="BA91" s="15"/>
      <c r="BB91" s="15"/>
      <c r="BC91" s="15"/>
      <c r="BD91" s="15"/>
      <c r="BE91" s="15"/>
      <c r="BF91" s="15"/>
      <c r="BG91" s="15"/>
      <c r="BH91" s="15"/>
      <c r="BI91" s="15"/>
      <c r="BJ91" s="283"/>
    </row>
    <row r="92" spans="4:62" hidden="1" x14ac:dyDescent="0.25">
      <c r="AY92" s="15"/>
      <c r="AZ92" s="15"/>
      <c r="BA92" s="15"/>
      <c r="BB92" s="15"/>
      <c r="BC92" s="15"/>
      <c r="BD92" s="15"/>
      <c r="BE92" s="15"/>
      <c r="BF92" s="15"/>
      <c r="BG92" s="15"/>
      <c r="BH92" s="15"/>
      <c r="BI92" s="15"/>
      <c r="BJ92" s="283"/>
    </row>
    <row r="93" spans="4:62" hidden="1" x14ac:dyDescent="0.25">
      <c r="AY93" s="15"/>
      <c r="AZ93" s="15"/>
      <c r="BA93" s="15"/>
      <c r="BB93" s="15"/>
      <c r="BC93" s="15"/>
      <c r="BD93" s="15"/>
      <c r="BE93" s="15"/>
      <c r="BF93" s="15"/>
      <c r="BG93" s="15"/>
      <c r="BH93" s="15"/>
      <c r="BI93" s="15"/>
      <c r="BJ93" s="283"/>
    </row>
    <row r="94" spans="4:62" hidden="1" x14ac:dyDescent="0.25">
      <c r="AY94" s="15"/>
      <c r="AZ94" s="15"/>
      <c r="BA94" s="15"/>
      <c r="BB94" s="15"/>
      <c r="BC94" s="15"/>
      <c r="BD94" s="15"/>
      <c r="BE94" s="15"/>
      <c r="BF94" s="15"/>
      <c r="BG94" s="15"/>
      <c r="BH94" s="15"/>
      <c r="BI94" s="15"/>
      <c r="BJ94" s="283"/>
    </row>
    <row r="95" spans="4:62" hidden="1" x14ac:dyDescent="0.25">
      <c r="AY95" s="15"/>
      <c r="AZ95" s="15"/>
      <c r="BA95" s="15"/>
      <c r="BB95" s="15"/>
      <c r="BC95" s="15"/>
      <c r="BD95" s="15"/>
      <c r="BE95" s="15"/>
      <c r="BF95" s="15"/>
      <c r="BG95" s="15"/>
      <c r="BH95" s="15"/>
      <c r="BI95" s="15"/>
      <c r="BJ95" s="283"/>
    </row>
    <row r="96" spans="4:62" hidden="1" x14ac:dyDescent="0.25">
      <c r="AY96" s="15"/>
      <c r="AZ96" s="15"/>
      <c r="BA96" s="15"/>
      <c r="BB96" s="15"/>
      <c r="BC96" s="15"/>
      <c r="BD96" s="15"/>
      <c r="BE96" s="15"/>
      <c r="BF96" s="15"/>
      <c r="BG96" s="15"/>
      <c r="BH96" s="15"/>
      <c r="BI96" s="15"/>
      <c r="BJ96" s="283"/>
    </row>
    <row r="97" spans="51:62" hidden="1" x14ac:dyDescent="0.25">
      <c r="AY97" s="15"/>
      <c r="AZ97" s="15"/>
      <c r="BA97" s="15"/>
      <c r="BB97" s="15"/>
      <c r="BC97" s="15"/>
      <c r="BD97" s="15"/>
      <c r="BE97" s="15"/>
      <c r="BF97" s="15"/>
      <c r="BG97" s="15"/>
      <c r="BH97" s="15"/>
      <c r="BI97" s="15"/>
      <c r="BJ97" s="283"/>
    </row>
    <row r="98" spans="51:62" hidden="1" x14ac:dyDescent="0.25">
      <c r="AY98" s="15"/>
      <c r="AZ98" s="15"/>
      <c r="BA98" s="15"/>
      <c r="BB98" s="15"/>
      <c r="BC98" s="15"/>
      <c r="BD98" s="15"/>
      <c r="BE98" s="15"/>
      <c r="BF98" s="15"/>
      <c r="BG98" s="15"/>
      <c r="BH98" s="15"/>
      <c r="BI98" s="15"/>
      <c r="BJ98" s="283"/>
    </row>
    <row r="99" spans="51:62" hidden="1" x14ac:dyDescent="0.25">
      <c r="AY99" s="15"/>
      <c r="AZ99" s="15"/>
      <c r="BA99" s="15"/>
      <c r="BB99" s="15"/>
      <c r="BC99" s="15"/>
      <c r="BD99" s="15"/>
      <c r="BE99" s="15"/>
      <c r="BF99" s="15"/>
      <c r="BG99" s="15"/>
      <c r="BH99" s="15"/>
      <c r="BI99" s="15"/>
      <c r="BJ99" s="283"/>
    </row>
    <row r="100" spans="51:62" hidden="1" x14ac:dyDescent="0.25">
      <c r="AY100" s="15"/>
      <c r="AZ100" s="15"/>
      <c r="BA100" s="15"/>
      <c r="BB100" s="15"/>
      <c r="BC100" s="15"/>
      <c r="BD100" s="15"/>
      <c r="BE100" s="15"/>
      <c r="BF100" s="15"/>
      <c r="BG100" s="15"/>
      <c r="BH100" s="15"/>
      <c r="BI100" s="15"/>
      <c r="BJ100" s="283"/>
    </row>
    <row r="101" spans="51:62" hidden="1" x14ac:dyDescent="0.25">
      <c r="AY101" s="15"/>
      <c r="AZ101" s="15"/>
      <c r="BA101" s="15"/>
      <c r="BB101" s="15"/>
      <c r="BC101" s="15"/>
      <c r="BD101" s="15"/>
      <c r="BE101" s="15"/>
      <c r="BF101" s="15"/>
      <c r="BG101" s="15"/>
      <c r="BH101" s="15"/>
      <c r="BI101" s="15"/>
      <c r="BJ101" s="283"/>
    </row>
    <row r="102" spans="51:62" hidden="1" x14ac:dyDescent="0.25">
      <c r="AY102" s="15"/>
      <c r="AZ102" s="15"/>
      <c r="BA102" s="15"/>
      <c r="BB102" s="15"/>
      <c r="BC102" s="15"/>
      <c r="BD102" s="15"/>
      <c r="BE102" s="15"/>
      <c r="BF102" s="15"/>
      <c r="BG102" s="15"/>
      <c r="BH102" s="15"/>
      <c r="BI102" s="15"/>
      <c r="BJ102" s="283"/>
    </row>
    <row r="103" spans="51:62" hidden="1" x14ac:dyDescent="0.25">
      <c r="AY103" s="15"/>
      <c r="AZ103" s="15"/>
      <c r="BA103" s="15"/>
      <c r="BB103" s="15"/>
      <c r="BC103" s="15"/>
      <c r="BD103" s="15"/>
      <c r="BE103" s="15"/>
      <c r="BF103" s="15"/>
      <c r="BG103" s="15"/>
      <c r="BH103" s="15"/>
      <c r="BI103" s="15"/>
      <c r="BJ103" s="283"/>
    </row>
    <row r="104" spans="51:62" hidden="1" x14ac:dyDescent="0.25">
      <c r="AY104" s="15"/>
      <c r="AZ104" s="15"/>
      <c r="BA104" s="15"/>
      <c r="BB104" s="15"/>
      <c r="BC104" s="15"/>
      <c r="BD104" s="15"/>
      <c r="BE104" s="15"/>
      <c r="BF104" s="15"/>
      <c r="BG104" s="15"/>
      <c r="BH104" s="15"/>
      <c r="BI104" s="15"/>
      <c r="BJ104" s="283"/>
    </row>
    <row r="105" spans="51:62" hidden="1" x14ac:dyDescent="0.25">
      <c r="AY105" s="15"/>
      <c r="AZ105" s="15"/>
      <c r="BA105" s="15"/>
      <c r="BB105" s="15"/>
      <c r="BC105" s="15"/>
      <c r="BD105" s="15"/>
      <c r="BE105" s="15"/>
      <c r="BF105" s="15"/>
      <c r="BG105" s="15"/>
      <c r="BH105" s="15"/>
      <c r="BI105" s="15"/>
      <c r="BJ105" s="283"/>
    </row>
    <row r="106" spans="51:62" hidden="1" x14ac:dyDescent="0.25">
      <c r="AY106" s="15"/>
      <c r="AZ106" s="15"/>
      <c r="BA106" s="15"/>
      <c r="BB106" s="15"/>
      <c r="BC106" s="15"/>
      <c r="BD106" s="15"/>
      <c r="BE106" s="15"/>
      <c r="BF106" s="15"/>
      <c r="BG106" s="15"/>
      <c r="BH106" s="15"/>
      <c r="BI106" s="15"/>
      <c r="BJ106" s="283"/>
    </row>
    <row r="107" spans="51:62" hidden="1" x14ac:dyDescent="0.25">
      <c r="AY107" s="15"/>
      <c r="AZ107" s="15"/>
      <c r="BA107" s="15"/>
      <c r="BB107" s="15"/>
      <c r="BC107" s="15"/>
      <c r="BD107" s="15"/>
      <c r="BE107" s="15"/>
      <c r="BF107" s="15"/>
      <c r="BG107" s="15"/>
      <c r="BH107" s="15"/>
      <c r="BI107" s="15"/>
      <c r="BJ107" s="283"/>
    </row>
    <row r="108" spans="51:62" hidden="1" x14ac:dyDescent="0.25">
      <c r="AY108" s="15"/>
      <c r="AZ108" s="15"/>
      <c r="BA108" s="15"/>
      <c r="BB108" s="15"/>
      <c r="BC108" s="15"/>
      <c r="BD108" s="15"/>
      <c r="BE108" s="15"/>
      <c r="BF108" s="15"/>
      <c r="BG108" s="15"/>
      <c r="BH108" s="15"/>
      <c r="BI108" s="15"/>
      <c r="BJ108" s="283"/>
    </row>
    <row r="109" spans="51:62" hidden="1" x14ac:dyDescent="0.25">
      <c r="AY109" s="15"/>
      <c r="AZ109" s="15"/>
      <c r="BA109" s="15"/>
      <c r="BB109" s="15"/>
      <c r="BC109" s="15"/>
      <c r="BD109" s="15"/>
      <c r="BE109" s="15"/>
      <c r="BF109" s="15"/>
      <c r="BG109" s="15"/>
      <c r="BH109" s="15"/>
      <c r="BI109" s="15"/>
      <c r="BJ109" s="283"/>
    </row>
    <row r="110" spans="51:62" hidden="1" x14ac:dyDescent="0.25">
      <c r="AY110" s="15"/>
      <c r="AZ110" s="15"/>
      <c r="BA110" s="15"/>
      <c r="BB110" s="15"/>
      <c r="BC110" s="15"/>
      <c r="BD110" s="15"/>
      <c r="BE110" s="15"/>
      <c r="BF110" s="15"/>
      <c r="BG110" s="15"/>
      <c r="BH110" s="15"/>
      <c r="BI110" s="15"/>
      <c r="BJ110" s="283"/>
    </row>
    <row r="111" spans="51:62" hidden="1" x14ac:dyDescent="0.25">
      <c r="AY111" s="15"/>
      <c r="AZ111" s="15"/>
      <c r="BA111" s="15"/>
      <c r="BB111" s="15"/>
      <c r="BC111" s="15"/>
      <c r="BD111" s="15"/>
      <c r="BE111" s="15"/>
      <c r="BF111" s="15"/>
      <c r="BG111" s="15"/>
      <c r="BH111" s="15"/>
      <c r="BI111" s="15"/>
      <c r="BJ111" s="283"/>
    </row>
    <row r="112" spans="51:62" hidden="1" x14ac:dyDescent="0.25">
      <c r="AY112" s="15"/>
      <c r="AZ112" s="15"/>
      <c r="BA112" s="15"/>
      <c r="BB112" s="15"/>
      <c r="BC112" s="15"/>
      <c r="BD112" s="15"/>
      <c r="BE112" s="15"/>
      <c r="BF112" s="15"/>
      <c r="BG112" s="15"/>
      <c r="BH112" s="15"/>
      <c r="BI112" s="15"/>
      <c r="BJ112" s="283"/>
    </row>
    <row r="113" spans="51:62" hidden="1" x14ac:dyDescent="0.25">
      <c r="AY113" s="15"/>
      <c r="AZ113" s="15"/>
      <c r="BA113" s="15"/>
      <c r="BB113" s="15"/>
      <c r="BC113" s="15"/>
      <c r="BD113" s="15"/>
      <c r="BE113" s="15"/>
      <c r="BF113" s="15"/>
      <c r="BG113" s="15"/>
      <c r="BH113" s="15"/>
      <c r="BI113" s="15"/>
      <c r="BJ113" s="283"/>
    </row>
    <row r="114" spans="51:62" hidden="1" x14ac:dyDescent="0.25">
      <c r="AY114" s="15"/>
      <c r="AZ114" s="15"/>
      <c r="BA114" s="15"/>
      <c r="BB114" s="15"/>
      <c r="BC114" s="15"/>
      <c r="BD114" s="15"/>
      <c r="BE114" s="15"/>
      <c r="BF114" s="15"/>
      <c r="BG114" s="15"/>
      <c r="BH114" s="15"/>
      <c r="BI114" s="15"/>
      <c r="BJ114" s="283"/>
    </row>
    <row r="115" spans="51:62" hidden="1" x14ac:dyDescent="0.25">
      <c r="AY115" s="15"/>
      <c r="AZ115" s="15"/>
      <c r="BA115" s="15"/>
      <c r="BB115" s="15"/>
      <c r="BC115" s="15"/>
      <c r="BD115" s="15"/>
      <c r="BE115" s="15"/>
      <c r="BF115" s="15"/>
      <c r="BG115" s="15"/>
      <c r="BH115" s="15"/>
      <c r="BI115" s="15"/>
      <c r="BJ115" s="283"/>
    </row>
    <row r="116" spans="51:62" hidden="1" x14ac:dyDescent="0.25">
      <c r="AY116" s="15"/>
      <c r="AZ116" s="15"/>
      <c r="BA116" s="15"/>
      <c r="BB116" s="15"/>
      <c r="BC116" s="15"/>
      <c r="BD116" s="15"/>
      <c r="BE116" s="15"/>
      <c r="BF116" s="15"/>
      <c r="BG116" s="15"/>
      <c r="BH116" s="15"/>
      <c r="BI116" s="15"/>
      <c r="BJ116" s="283"/>
    </row>
    <row r="117" spans="51:62" hidden="1" x14ac:dyDescent="0.25">
      <c r="AY117" s="15"/>
      <c r="AZ117" s="15"/>
      <c r="BA117" s="15"/>
      <c r="BB117" s="15"/>
      <c r="BC117" s="15"/>
      <c r="BD117" s="15"/>
      <c r="BE117" s="15"/>
      <c r="BF117" s="15"/>
      <c r="BG117" s="15"/>
      <c r="BH117" s="15"/>
      <c r="BI117" s="15"/>
      <c r="BJ117" s="283"/>
    </row>
    <row r="118" spans="51:62" hidden="1" x14ac:dyDescent="0.25">
      <c r="AY118" s="15"/>
      <c r="AZ118" s="15"/>
      <c r="BA118" s="15"/>
      <c r="BB118" s="15"/>
      <c r="BC118" s="15"/>
      <c r="BD118" s="15"/>
      <c r="BE118" s="15"/>
      <c r="BF118" s="15"/>
      <c r="BG118" s="15"/>
      <c r="BH118" s="15"/>
      <c r="BI118" s="15"/>
      <c r="BJ118" s="283"/>
    </row>
    <row r="119" spans="51:62" hidden="1" x14ac:dyDescent="0.25">
      <c r="AY119" s="15"/>
      <c r="AZ119" s="15"/>
      <c r="BA119" s="15"/>
      <c r="BB119" s="15"/>
      <c r="BC119" s="15"/>
      <c r="BD119" s="15"/>
      <c r="BE119" s="15"/>
      <c r="BF119" s="15"/>
      <c r="BG119" s="15"/>
      <c r="BH119" s="15"/>
      <c r="BI119" s="15"/>
      <c r="BJ119" s="283"/>
    </row>
    <row r="120" spans="51:62" hidden="1" x14ac:dyDescent="0.25">
      <c r="AY120" s="15"/>
      <c r="AZ120" s="15"/>
      <c r="BA120" s="15"/>
      <c r="BB120" s="15"/>
      <c r="BC120" s="15"/>
      <c r="BD120" s="15"/>
      <c r="BE120" s="15"/>
      <c r="BF120" s="15"/>
      <c r="BG120" s="15"/>
      <c r="BH120" s="15"/>
      <c r="BI120" s="15"/>
      <c r="BJ120" s="283"/>
    </row>
    <row r="121" spans="51:62" hidden="1" x14ac:dyDescent="0.25">
      <c r="AY121" s="15"/>
      <c r="AZ121" s="15"/>
      <c r="BA121" s="15"/>
      <c r="BB121" s="15"/>
      <c r="BC121" s="15"/>
      <c r="BD121" s="15"/>
      <c r="BE121" s="15"/>
      <c r="BF121" s="15"/>
      <c r="BG121" s="15"/>
      <c r="BH121" s="15"/>
      <c r="BI121" s="15"/>
      <c r="BJ121" s="283"/>
    </row>
    <row r="122" spans="51:62" hidden="1" x14ac:dyDescent="0.25">
      <c r="AY122" s="15"/>
      <c r="AZ122" s="15"/>
      <c r="BA122" s="15"/>
      <c r="BB122" s="15"/>
      <c r="BC122" s="15"/>
      <c r="BD122" s="15"/>
      <c r="BE122" s="15"/>
      <c r="BF122" s="15"/>
      <c r="BG122" s="15"/>
      <c r="BH122" s="15"/>
      <c r="BI122" s="15"/>
      <c r="BJ122" s="283"/>
    </row>
    <row r="123" spans="51:62" hidden="1" x14ac:dyDescent="0.25">
      <c r="AY123" s="15"/>
      <c r="AZ123" s="15"/>
      <c r="BA123" s="15"/>
      <c r="BB123" s="15"/>
      <c r="BC123" s="15"/>
      <c r="BD123" s="15"/>
      <c r="BE123" s="15"/>
      <c r="BF123" s="15"/>
      <c r="BG123" s="15"/>
      <c r="BH123" s="15"/>
      <c r="BI123" s="15"/>
      <c r="BJ123" s="283"/>
    </row>
    <row r="124" spans="51:62" hidden="1" x14ac:dyDescent="0.25">
      <c r="AY124" s="15"/>
      <c r="AZ124" s="15"/>
      <c r="BA124" s="15"/>
      <c r="BB124" s="15"/>
      <c r="BC124" s="15"/>
      <c r="BD124" s="15"/>
      <c r="BE124" s="15"/>
      <c r="BF124" s="15"/>
      <c r="BG124" s="15"/>
      <c r="BH124" s="15"/>
      <c r="BI124" s="15"/>
      <c r="BJ124" s="283"/>
    </row>
    <row r="125" spans="51:62" hidden="1" x14ac:dyDescent="0.25">
      <c r="AY125" s="15"/>
      <c r="AZ125" s="15"/>
      <c r="BA125" s="15"/>
      <c r="BB125" s="15"/>
      <c r="BC125" s="15"/>
      <c r="BD125" s="15"/>
      <c r="BE125" s="15"/>
      <c r="BF125" s="15"/>
      <c r="BG125" s="15"/>
      <c r="BH125" s="15"/>
      <c r="BI125" s="15"/>
      <c r="BJ125" s="283"/>
    </row>
    <row r="126" spans="51:62" hidden="1" x14ac:dyDescent="0.25">
      <c r="AY126" s="15"/>
      <c r="AZ126" s="15"/>
      <c r="BA126" s="15"/>
      <c r="BB126" s="15"/>
      <c r="BC126" s="15"/>
      <c r="BD126" s="15"/>
      <c r="BE126" s="15"/>
      <c r="BF126" s="15"/>
      <c r="BG126" s="15"/>
      <c r="BH126" s="15"/>
      <c r="BI126" s="15"/>
      <c r="BJ126" s="283"/>
    </row>
    <row r="127" spans="51:62" hidden="1" x14ac:dyDescent="0.25">
      <c r="AY127" s="15"/>
      <c r="AZ127" s="15"/>
      <c r="BA127" s="15"/>
      <c r="BB127" s="15"/>
      <c r="BC127" s="15"/>
      <c r="BD127" s="15"/>
      <c r="BE127" s="15"/>
      <c r="BF127" s="15"/>
      <c r="BG127" s="15"/>
      <c r="BH127" s="15"/>
      <c r="BI127" s="15"/>
      <c r="BJ127" s="283"/>
    </row>
    <row r="128" spans="51:62" hidden="1" x14ac:dyDescent="0.25">
      <c r="AY128" s="15"/>
      <c r="AZ128" s="15"/>
      <c r="BA128" s="15"/>
      <c r="BB128" s="15"/>
      <c r="BC128" s="15"/>
      <c r="BD128" s="15"/>
      <c r="BE128" s="15"/>
      <c r="BF128" s="15"/>
      <c r="BG128" s="15"/>
      <c r="BH128" s="15"/>
      <c r="BI128" s="15"/>
      <c r="BJ128" s="283"/>
    </row>
    <row r="129" spans="51:62" hidden="1" x14ac:dyDescent="0.25">
      <c r="AY129" s="15"/>
      <c r="AZ129" s="15"/>
      <c r="BA129" s="15"/>
      <c r="BB129" s="15"/>
      <c r="BC129" s="15"/>
      <c r="BD129" s="15"/>
      <c r="BE129" s="15"/>
      <c r="BF129" s="15"/>
      <c r="BG129" s="15"/>
      <c r="BH129" s="15"/>
      <c r="BI129" s="15"/>
      <c r="BJ129" s="283"/>
    </row>
    <row r="130" spans="51:62" hidden="1" x14ac:dyDescent="0.25">
      <c r="AY130" s="15"/>
      <c r="AZ130" s="15"/>
      <c r="BA130" s="15"/>
      <c r="BB130" s="15"/>
      <c r="BC130" s="15"/>
      <c r="BD130" s="15"/>
      <c r="BE130" s="15"/>
      <c r="BF130" s="15"/>
      <c r="BG130" s="15"/>
      <c r="BH130" s="15"/>
      <c r="BI130" s="15"/>
      <c r="BJ130" s="283"/>
    </row>
    <row r="131" spans="51:62" hidden="1" x14ac:dyDescent="0.25">
      <c r="AY131" s="15"/>
      <c r="AZ131" s="15"/>
      <c r="BA131" s="15"/>
      <c r="BB131" s="15"/>
      <c r="BC131" s="15"/>
      <c r="BD131" s="15"/>
      <c r="BE131" s="15"/>
      <c r="BF131" s="15"/>
      <c r="BG131" s="15"/>
      <c r="BH131" s="15"/>
      <c r="BI131" s="15"/>
      <c r="BJ131" s="283"/>
    </row>
    <row r="132" spans="51:62" hidden="1" x14ac:dyDescent="0.25">
      <c r="AY132" s="15"/>
      <c r="AZ132" s="15"/>
      <c r="BA132" s="15"/>
      <c r="BB132" s="15"/>
      <c r="BC132" s="15"/>
      <c r="BD132" s="15"/>
      <c r="BE132" s="15"/>
      <c r="BF132" s="15"/>
      <c r="BG132" s="15"/>
      <c r="BH132" s="15"/>
      <c r="BI132" s="15"/>
      <c r="BJ132" s="283"/>
    </row>
    <row r="133" spans="51:62" hidden="1" x14ac:dyDescent="0.25">
      <c r="AY133" s="15"/>
      <c r="AZ133" s="15"/>
      <c r="BA133" s="15"/>
      <c r="BB133" s="15"/>
      <c r="BC133" s="15"/>
      <c r="BD133" s="15"/>
      <c r="BE133" s="15"/>
      <c r="BF133" s="15"/>
      <c r="BG133" s="15"/>
      <c r="BH133" s="15"/>
      <c r="BI133" s="15"/>
      <c r="BJ133" s="283"/>
    </row>
    <row r="134" spans="51:62" hidden="1" x14ac:dyDescent="0.25">
      <c r="AY134" s="15"/>
      <c r="AZ134" s="15"/>
      <c r="BA134" s="15"/>
      <c r="BB134" s="15"/>
      <c r="BC134" s="15"/>
      <c r="BD134" s="15"/>
      <c r="BE134" s="15"/>
      <c r="BF134" s="15"/>
      <c r="BG134" s="15"/>
      <c r="BH134" s="15"/>
      <c r="BI134" s="15"/>
      <c r="BJ134" s="283"/>
    </row>
    <row r="135" spans="51:62" hidden="1" x14ac:dyDescent="0.25">
      <c r="AY135" s="15"/>
      <c r="AZ135" s="15"/>
      <c r="BA135" s="15"/>
      <c r="BB135" s="15"/>
      <c r="BC135" s="15"/>
      <c r="BD135" s="15"/>
      <c r="BE135" s="15"/>
      <c r="BF135" s="15"/>
      <c r="BG135" s="15"/>
      <c r="BH135" s="15"/>
      <c r="BI135" s="15"/>
      <c r="BJ135" s="283"/>
    </row>
    <row r="136" spans="51:62" hidden="1" x14ac:dyDescent="0.25">
      <c r="AY136" s="15"/>
      <c r="AZ136" s="15"/>
      <c r="BA136" s="15"/>
      <c r="BB136" s="15"/>
      <c r="BC136" s="15"/>
      <c r="BD136" s="15"/>
      <c r="BE136" s="15"/>
      <c r="BF136" s="15"/>
      <c r="BG136" s="15"/>
      <c r="BH136" s="15"/>
      <c r="BI136" s="15"/>
      <c r="BJ136" s="283"/>
    </row>
    <row r="137" spans="51:62" hidden="1" x14ac:dyDescent="0.25">
      <c r="AY137" s="15"/>
      <c r="AZ137" s="15"/>
      <c r="BA137" s="15"/>
      <c r="BB137" s="15"/>
      <c r="BC137" s="15"/>
      <c r="BD137" s="15"/>
      <c r="BE137" s="15"/>
      <c r="BF137" s="15"/>
      <c r="BG137" s="15"/>
      <c r="BH137" s="15"/>
      <c r="BI137" s="15"/>
      <c r="BJ137" s="283"/>
    </row>
    <row r="138" spans="51:62" hidden="1" x14ac:dyDescent="0.25">
      <c r="AY138" s="15"/>
      <c r="AZ138" s="15"/>
      <c r="BA138" s="15"/>
      <c r="BB138" s="15"/>
      <c r="BC138" s="15"/>
      <c r="BD138" s="15"/>
      <c r="BE138" s="15"/>
      <c r="BF138" s="15"/>
      <c r="BG138" s="15"/>
      <c r="BH138" s="15"/>
      <c r="BI138" s="15"/>
      <c r="BJ138" s="283"/>
    </row>
    <row r="139" spans="51:62" hidden="1" x14ac:dyDescent="0.25">
      <c r="AY139" s="15"/>
      <c r="AZ139" s="15"/>
      <c r="BA139" s="15"/>
      <c r="BB139" s="15"/>
      <c r="BC139" s="15"/>
      <c r="BD139" s="15"/>
      <c r="BE139" s="15"/>
      <c r="BF139" s="15"/>
      <c r="BG139" s="15"/>
      <c r="BH139" s="15"/>
      <c r="BI139" s="15"/>
      <c r="BJ139" s="283"/>
    </row>
    <row r="140" spans="51:62" hidden="1" x14ac:dyDescent="0.25">
      <c r="AY140" s="15"/>
      <c r="AZ140" s="15"/>
      <c r="BA140" s="15"/>
      <c r="BB140" s="15"/>
      <c r="BC140" s="15"/>
      <c r="BD140" s="15"/>
      <c r="BE140" s="15"/>
      <c r="BF140" s="15"/>
      <c r="BG140" s="15"/>
      <c r="BH140" s="15"/>
      <c r="BI140" s="15"/>
      <c r="BJ140" s="283"/>
    </row>
    <row r="141" spans="51:62" hidden="1" x14ac:dyDescent="0.25">
      <c r="AY141" s="15"/>
      <c r="AZ141" s="15"/>
      <c r="BA141" s="15"/>
      <c r="BB141" s="15"/>
      <c r="BC141" s="15"/>
      <c r="BD141" s="15"/>
      <c r="BE141" s="15"/>
      <c r="BF141" s="15"/>
      <c r="BG141" s="15"/>
      <c r="BH141" s="15"/>
      <c r="BI141" s="15"/>
      <c r="BJ141" s="283"/>
    </row>
    <row r="142" spans="51:62" hidden="1" x14ac:dyDescent="0.25">
      <c r="AY142" s="15"/>
      <c r="AZ142" s="15"/>
      <c r="BA142" s="15"/>
      <c r="BB142" s="15"/>
      <c r="BC142" s="15"/>
      <c r="BD142" s="15"/>
      <c r="BE142" s="15"/>
      <c r="BF142" s="15"/>
      <c r="BG142" s="15"/>
      <c r="BH142" s="15"/>
      <c r="BI142" s="15"/>
      <c r="BJ142" s="283"/>
    </row>
    <row r="143" spans="51:62" hidden="1" x14ac:dyDescent="0.25">
      <c r="AY143" s="15"/>
      <c r="AZ143" s="15"/>
      <c r="BA143" s="15"/>
      <c r="BB143" s="15"/>
      <c r="BC143" s="15"/>
      <c r="BD143" s="15"/>
      <c r="BE143" s="15"/>
      <c r="BF143" s="15"/>
      <c r="BG143" s="15"/>
      <c r="BH143" s="15"/>
      <c r="BI143" s="15"/>
      <c r="BJ143" s="283"/>
    </row>
    <row r="144" spans="51:62" hidden="1" x14ac:dyDescent="0.25">
      <c r="AY144" s="15"/>
      <c r="AZ144" s="15"/>
      <c r="BA144" s="15"/>
      <c r="BB144" s="15"/>
      <c r="BC144" s="15"/>
      <c r="BD144" s="15"/>
      <c r="BE144" s="15"/>
      <c r="BF144" s="15"/>
      <c r="BG144" s="15"/>
      <c r="BH144" s="15"/>
      <c r="BI144" s="15"/>
      <c r="BJ144" s="283"/>
    </row>
    <row r="145" spans="51:62" hidden="1" x14ac:dyDescent="0.25">
      <c r="AY145" s="15"/>
      <c r="AZ145" s="15"/>
      <c r="BA145" s="15"/>
      <c r="BB145" s="15"/>
      <c r="BC145" s="15"/>
      <c r="BD145" s="15"/>
      <c r="BE145" s="15"/>
      <c r="BF145" s="15"/>
      <c r="BG145" s="15"/>
      <c r="BH145" s="15"/>
      <c r="BI145" s="15"/>
      <c r="BJ145" s="283"/>
    </row>
    <row r="146" spans="51:62" hidden="1" x14ac:dyDescent="0.25">
      <c r="AY146" s="15"/>
      <c r="AZ146" s="15"/>
      <c r="BA146" s="15"/>
      <c r="BB146" s="15"/>
      <c r="BC146" s="15"/>
      <c r="BD146" s="15"/>
      <c r="BE146" s="15"/>
      <c r="BF146" s="15"/>
      <c r="BG146" s="15"/>
      <c r="BH146" s="15"/>
      <c r="BI146" s="15"/>
      <c r="BJ146" s="283"/>
    </row>
    <row r="147" spans="51:62" hidden="1" x14ac:dyDescent="0.25">
      <c r="AY147" s="15"/>
      <c r="AZ147" s="15"/>
      <c r="BA147" s="15"/>
      <c r="BB147" s="15"/>
      <c r="BC147" s="15"/>
      <c r="BD147" s="15"/>
      <c r="BE147" s="15"/>
      <c r="BF147" s="15"/>
      <c r="BG147" s="15"/>
      <c r="BH147" s="15"/>
      <c r="BI147" s="15"/>
      <c r="BJ147" s="283"/>
    </row>
    <row r="148" spans="51:62" hidden="1" x14ac:dyDescent="0.25">
      <c r="AY148" s="15"/>
      <c r="AZ148" s="15"/>
      <c r="BA148" s="15"/>
      <c r="BB148" s="15"/>
      <c r="BC148" s="15"/>
      <c r="BD148" s="15"/>
      <c r="BE148" s="15"/>
      <c r="BF148" s="15"/>
      <c r="BG148" s="15"/>
      <c r="BH148" s="15"/>
      <c r="BI148" s="15"/>
      <c r="BJ148" s="283"/>
    </row>
    <row r="149" spans="51:62" hidden="1" x14ac:dyDescent="0.25">
      <c r="AY149" s="15"/>
      <c r="AZ149" s="15"/>
      <c r="BA149" s="15"/>
      <c r="BB149" s="15"/>
      <c r="BC149" s="15"/>
      <c r="BD149" s="15"/>
      <c r="BE149" s="15"/>
      <c r="BF149" s="15"/>
      <c r="BG149" s="15"/>
      <c r="BH149" s="15"/>
      <c r="BI149" s="15"/>
      <c r="BJ149" s="283"/>
    </row>
    <row r="150" spans="51:62" hidden="1" x14ac:dyDescent="0.25">
      <c r="AY150" s="15"/>
      <c r="AZ150" s="15"/>
      <c r="BA150" s="15"/>
      <c r="BB150" s="15"/>
      <c r="BC150" s="15"/>
      <c r="BD150" s="15"/>
      <c r="BE150" s="15"/>
      <c r="BF150" s="15"/>
      <c r="BG150" s="15"/>
      <c r="BH150" s="15"/>
      <c r="BI150" s="15"/>
      <c r="BJ150" s="283"/>
    </row>
    <row r="151" spans="51:62" hidden="1" x14ac:dyDescent="0.25">
      <c r="AY151" s="15"/>
      <c r="AZ151" s="15"/>
      <c r="BA151" s="15"/>
      <c r="BB151" s="15"/>
      <c r="BC151" s="15"/>
      <c r="BD151" s="15"/>
      <c r="BE151" s="15"/>
      <c r="BF151" s="15"/>
      <c r="BG151" s="15"/>
      <c r="BH151" s="15"/>
      <c r="BI151" s="15"/>
      <c r="BJ151" s="283"/>
    </row>
    <row r="152" spans="51:62" hidden="1" x14ac:dyDescent="0.25">
      <c r="AY152" s="15"/>
      <c r="AZ152" s="15"/>
      <c r="BA152" s="15"/>
      <c r="BB152" s="15"/>
      <c r="BC152" s="15"/>
      <c r="BD152" s="15"/>
      <c r="BE152" s="15"/>
      <c r="BF152" s="15"/>
      <c r="BG152" s="15"/>
      <c r="BH152" s="15"/>
      <c r="BI152" s="15"/>
      <c r="BJ152" s="283"/>
    </row>
    <row r="153" spans="51:62" hidden="1" x14ac:dyDescent="0.25">
      <c r="AY153" s="15"/>
      <c r="AZ153" s="15"/>
      <c r="BA153" s="15"/>
      <c r="BB153" s="15"/>
      <c r="BC153" s="15"/>
      <c r="BD153" s="15"/>
      <c r="BE153" s="15"/>
      <c r="BF153" s="15"/>
      <c r="BG153" s="15"/>
      <c r="BH153" s="15"/>
      <c r="BI153" s="15"/>
      <c r="BJ153" s="283"/>
    </row>
    <row r="154" spans="51:62" hidden="1" x14ac:dyDescent="0.25">
      <c r="AY154" s="15"/>
      <c r="AZ154" s="15"/>
      <c r="BA154" s="15"/>
      <c r="BB154" s="15"/>
      <c r="BC154" s="15"/>
      <c r="BD154" s="15"/>
      <c r="BE154" s="15"/>
      <c r="BF154" s="15"/>
      <c r="BG154" s="15"/>
      <c r="BH154" s="15"/>
      <c r="BI154" s="15"/>
      <c r="BJ154" s="283"/>
    </row>
    <row r="155" spans="51:62" hidden="1" x14ac:dyDescent="0.25">
      <c r="AY155" s="15"/>
      <c r="AZ155" s="15"/>
      <c r="BA155" s="15"/>
      <c r="BB155" s="15"/>
      <c r="BC155" s="15"/>
      <c r="BD155" s="15"/>
      <c r="BE155" s="15"/>
      <c r="BF155" s="15"/>
      <c r="BG155" s="15"/>
      <c r="BH155" s="15"/>
      <c r="BI155" s="15"/>
      <c r="BJ155" s="283"/>
    </row>
    <row r="156" spans="51:62" hidden="1" x14ac:dyDescent="0.25">
      <c r="AY156" s="15"/>
      <c r="AZ156" s="15"/>
      <c r="BA156" s="15"/>
      <c r="BB156" s="15"/>
      <c r="BC156" s="15"/>
      <c r="BD156" s="15"/>
      <c r="BE156" s="15"/>
      <c r="BF156" s="15"/>
      <c r="BG156" s="15"/>
      <c r="BH156" s="15"/>
      <c r="BI156" s="15"/>
      <c r="BJ156" s="283"/>
    </row>
    <row r="157" spans="51:62" hidden="1" x14ac:dyDescent="0.25">
      <c r="AY157" s="15"/>
      <c r="AZ157" s="15"/>
      <c r="BA157" s="15"/>
      <c r="BB157" s="15"/>
      <c r="BC157" s="15"/>
      <c r="BD157" s="15"/>
      <c r="BE157" s="15"/>
      <c r="BF157" s="15"/>
      <c r="BG157" s="15"/>
      <c r="BH157" s="15"/>
      <c r="BI157" s="15"/>
      <c r="BJ157" s="283"/>
    </row>
    <row r="158" spans="51:62" hidden="1" x14ac:dyDescent="0.25">
      <c r="AY158" s="15"/>
      <c r="AZ158" s="15"/>
      <c r="BA158" s="15"/>
      <c r="BB158" s="15"/>
      <c r="BC158" s="15"/>
      <c r="BD158" s="15"/>
      <c r="BE158" s="15"/>
      <c r="BF158" s="15"/>
      <c r="BG158" s="15"/>
      <c r="BH158" s="15"/>
      <c r="BI158" s="15"/>
      <c r="BJ158" s="283"/>
    </row>
    <row r="159" spans="51:62" hidden="1" x14ac:dyDescent="0.25">
      <c r="AY159" s="15"/>
      <c r="AZ159" s="15"/>
      <c r="BA159" s="15"/>
      <c r="BB159" s="15"/>
      <c r="BC159" s="15"/>
      <c r="BD159" s="15"/>
      <c r="BE159" s="15"/>
      <c r="BF159" s="15"/>
      <c r="BG159" s="15"/>
      <c r="BH159" s="15"/>
      <c r="BI159" s="15"/>
      <c r="BJ159" s="283"/>
    </row>
    <row r="160" spans="51:62" hidden="1" x14ac:dyDescent="0.25">
      <c r="AY160" s="15"/>
      <c r="AZ160" s="15"/>
      <c r="BA160" s="15"/>
      <c r="BB160" s="15"/>
      <c r="BC160" s="15"/>
      <c r="BD160" s="15"/>
      <c r="BE160" s="15"/>
      <c r="BF160" s="15"/>
      <c r="BG160" s="15"/>
      <c r="BH160" s="15"/>
      <c r="BI160" s="15"/>
      <c r="BJ160" s="283"/>
    </row>
    <row r="161" spans="51:62" hidden="1" x14ac:dyDescent="0.25">
      <c r="AY161" s="15"/>
      <c r="AZ161" s="15"/>
      <c r="BA161" s="15"/>
      <c r="BB161" s="15"/>
      <c r="BC161" s="15"/>
      <c r="BD161" s="15"/>
      <c r="BE161" s="15"/>
      <c r="BF161" s="15"/>
      <c r="BG161" s="15"/>
      <c r="BH161" s="15"/>
      <c r="BI161" s="15"/>
      <c r="BJ161" s="283"/>
    </row>
    <row r="162" spans="51:62" hidden="1" x14ac:dyDescent="0.25">
      <c r="AY162" s="15"/>
      <c r="AZ162" s="15"/>
      <c r="BA162" s="15"/>
      <c r="BB162" s="15"/>
      <c r="BC162" s="15"/>
      <c r="BD162" s="15"/>
      <c r="BE162" s="15"/>
      <c r="BF162" s="15"/>
      <c r="BG162" s="15"/>
      <c r="BH162" s="15"/>
      <c r="BI162" s="15"/>
      <c r="BJ162" s="283"/>
    </row>
    <row r="163" spans="51:62" hidden="1" x14ac:dyDescent="0.25">
      <c r="AY163" s="15"/>
      <c r="AZ163" s="15"/>
      <c r="BA163" s="15"/>
      <c r="BB163" s="15"/>
      <c r="BC163" s="15"/>
      <c r="BD163" s="15"/>
      <c r="BE163" s="15"/>
      <c r="BF163" s="15"/>
      <c r="BG163" s="15"/>
      <c r="BH163" s="15"/>
      <c r="BI163" s="15"/>
      <c r="BJ163" s="283"/>
    </row>
    <row r="164" spans="51:62" hidden="1" x14ac:dyDescent="0.25">
      <c r="AY164" s="15"/>
      <c r="AZ164" s="15"/>
      <c r="BA164" s="15"/>
      <c r="BB164" s="15"/>
      <c r="BC164" s="15"/>
      <c r="BD164" s="15"/>
      <c r="BE164" s="15"/>
      <c r="BF164" s="15"/>
      <c r="BG164" s="15"/>
      <c r="BH164" s="15"/>
      <c r="BI164" s="15"/>
      <c r="BJ164" s="283"/>
    </row>
    <row r="165" spans="51:62" hidden="1" x14ac:dyDescent="0.25">
      <c r="AY165" s="15"/>
      <c r="AZ165" s="15"/>
      <c r="BA165" s="15"/>
      <c r="BB165" s="15"/>
      <c r="BC165" s="15"/>
      <c r="BD165" s="15"/>
      <c r="BE165" s="15"/>
      <c r="BF165" s="15"/>
      <c r="BG165" s="15"/>
      <c r="BH165" s="15"/>
      <c r="BI165" s="15"/>
      <c r="BJ165" s="283"/>
    </row>
    <row r="166" spans="51:62" hidden="1" x14ac:dyDescent="0.25">
      <c r="AY166" s="15"/>
      <c r="AZ166" s="15"/>
      <c r="BA166" s="15"/>
      <c r="BB166" s="15"/>
      <c r="BC166" s="15"/>
      <c r="BD166" s="15"/>
      <c r="BE166" s="15"/>
      <c r="BF166" s="15"/>
      <c r="BG166" s="15"/>
      <c r="BH166" s="15"/>
      <c r="BI166" s="15"/>
      <c r="BJ166" s="283"/>
    </row>
    <row r="167" spans="51:62" hidden="1" x14ac:dyDescent="0.25">
      <c r="AY167" s="15"/>
      <c r="AZ167" s="15"/>
      <c r="BA167" s="15"/>
      <c r="BB167" s="15"/>
      <c r="BC167" s="15"/>
      <c r="BD167" s="15"/>
      <c r="BE167" s="15"/>
      <c r="BF167" s="15"/>
      <c r="BG167" s="15"/>
      <c r="BH167" s="15"/>
      <c r="BI167" s="15"/>
      <c r="BJ167" s="283"/>
    </row>
    <row r="168" spans="51:62" hidden="1" x14ac:dyDescent="0.25">
      <c r="AY168" s="15"/>
      <c r="AZ168" s="15"/>
      <c r="BA168" s="15"/>
      <c r="BB168" s="15"/>
      <c r="BC168" s="15"/>
      <c r="BD168" s="15"/>
      <c r="BE168" s="15"/>
      <c r="BF168" s="15"/>
      <c r="BG168" s="15"/>
      <c r="BH168" s="15"/>
      <c r="BI168" s="15"/>
      <c r="BJ168" s="283"/>
    </row>
    <row r="169" spans="51:62" hidden="1" x14ac:dyDescent="0.25">
      <c r="AY169" s="15"/>
      <c r="AZ169" s="15"/>
      <c r="BA169" s="15"/>
      <c r="BB169" s="15"/>
      <c r="BC169" s="15"/>
      <c r="BD169" s="15"/>
      <c r="BE169" s="15"/>
      <c r="BF169" s="15"/>
      <c r="BG169" s="15"/>
      <c r="BH169" s="15"/>
      <c r="BI169" s="15"/>
      <c r="BJ169" s="283"/>
    </row>
    <row r="170" spans="51:62" hidden="1" x14ac:dyDescent="0.25">
      <c r="AY170" s="15"/>
      <c r="AZ170" s="15"/>
      <c r="BA170" s="15"/>
      <c r="BB170" s="15"/>
      <c r="BC170" s="15"/>
      <c r="BD170" s="15"/>
      <c r="BE170" s="15"/>
      <c r="BF170" s="15"/>
      <c r="BG170" s="15"/>
      <c r="BH170" s="15"/>
      <c r="BI170" s="15"/>
      <c r="BJ170" s="283"/>
    </row>
    <row r="171" spans="51:62" hidden="1" x14ac:dyDescent="0.25">
      <c r="AY171" s="15"/>
      <c r="AZ171" s="15"/>
      <c r="BA171" s="15"/>
      <c r="BB171" s="15"/>
      <c r="BC171" s="15"/>
      <c r="BD171" s="15"/>
      <c r="BE171" s="15"/>
      <c r="BF171" s="15"/>
      <c r="BG171" s="15"/>
      <c r="BH171" s="15"/>
      <c r="BI171" s="15"/>
      <c r="BJ171" s="283"/>
    </row>
    <row r="172" spans="51:62" hidden="1" x14ac:dyDescent="0.25">
      <c r="AY172" s="15"/>
      <c r="AZ172" s="15"/>
      <c r="BA172" s="15"/>
      <c r="BB172" s="15"/>
      <c r="BC172" s="15"/>
      <c r="BD172" s="15"/>
      <c r="BE172" s="15"/>
      <c r="BF172" s="15"/>
      <c r="BG172" s="15"/>
      <c r="BH172" s="15"/>
      <c r="BI172" s="15"/>
      <c r="BJ172" s="283"/>
    </row>
    <row r="173" spans="51:62" hidden="1" x14ac:dyDescent="0.25">
      <c r="AY173" s="15"/>
      <c r="AZ173" s="15"/>
      <c r="BA173" s="15"/>
      <c r="BB173" s="15"/>
      <c r="BC173" s="15"/>
      <c r="BD173" s="15"/>
      <c r="BE173" s="15"/>
      <c r="BF173" s="15"/>
      <c r="BG173" s="15"/>
      <c r="BH173" s="15"/>
      <c r="BI173" s="15"/>
      <c r="BJ173" s="283"/>
    </row>
    <row r="174" spans="51:62" hidden="1" x14ac:dyDescent="0.25">
      <c r="AY174" s="15"/>
      <c r="AZ174" s="15"/>
      <c r="BA174" s="15"/>
      <c r="BB174" s="15"/>
      <c r="BC174" s="15"/>
      <c r="BD174" s="15"/>
      <c r="BE174" s="15"/>
      <c r="BF174" s="15"/>
      <c r="BG174" s="15"/>
      <c r="BH174" s="15"/>
      <c r="BI174" s="15"/>
      <c r="BJ174" s="283"/>
    </row>
    <row r="175" spans="51:62" hidden="1" x14ac:dyDescent="0.25">
      <c r="AY175" s="15"/>
      <c r="AZ175" s="15"/>
      <c r="BA175" s="15"/>
      <c r="BB175" s="15"/>
      <c r="BC175" s="15"/>
      <c r="BD175" s="15"/>
      <c r="BE175" s="15"/>
      <c r="BF175" s="15"/>
      <c r="BG175" s="15"/>
      <c r="BH175" s="15"/>
      <c r="BI175" s="15"/>
      <c r="BJ175" s="283"/>
    </row>
    <row r="176" spans="51:62" hidden="1" x14ac:dyDescent="0.25">
      <c r="AY176" s="15"/>
      <c r="AZ176" s="15"/>
      <c r="BA176" s="15"/>
      <c r="BB176" s="15"/>
      <c r="BC176" s="15"/>
      <c r="BD176" s="15"/>
      <c r="BE176" s="15"/>
      <c r="BF176" s="15"/>
      <c r="BG176" s="15"/>
      <c r="BH176" s="15"/>
      <c r="BI176" s="15"/>
      <c r="BJ176" s="283"/>
    </row>
    <row r="177" spans="51:62" hidden="1" x14ac:dyDescent="0.25">
      <c r="AY177" s="15"/>
      <c r="AZ177" s="15"/>
      <c r="BA177" s="15"/>
      <c r="BB177" s="15"/>
      <c r="BC177" s="15"/>
      <c r="BD177" s="15"/>
      <c r="BE177" s="15"/>
      <c r="BF177" s="15"/>
      <c r="BG177" s="15"/>
      <c r="BH177" s="15"/>
      <c r="BI177" s="15"/>
      <c r="BJ177" s="283"/>
    </row>
    <row r="178" spans="51:62" hidden="1" x14ac:dyDescent="0.25">
      <c r="AY178" s="15"/>
      <c r="AZ178" s="15"/>
      <c r="BA178" s="15"/>
      <c r="BB178" s="15"/>
      <c r="BC178" s="15"/>
      <c r="BD178" s="15"/>
      <c r="BE178" s="15"/>
      <c r="BF178" s="15"/>
      <c r="BG178" s="15"/>
      <c r="BH178" s="15"/>
      <c r="BI178" s="15"/>
      <c r="BJ178" s="283"/>
    </row>
    <row r="179" spans="51:62" hidden="1" x14ac:dyDescent="0.25">
      <c r="AY179" s="15"/>
      <c r="AZ179" s="15"/>
      <c r="BA179" s="15"/>
      <c r="BB179" s="15"/>
      <c r="BC179" s="15"/>
      <c r="BD179" s="15"/>
      <c r="BE179" s="15"/>
      <c r="BF179" s="15"/>
      <c r="BG179" s="15"/>
      <c r="BH179" s="15"/>
      <c r="BI179" s="15"/>
      <c r="BJ179" s="283"/>
    </row>
    <row r="180" spans="51:62" hidden="1" x14ac:dyDescent="0.25">
      <c r="AY180" s="15"/>
      <c r="AZ180" s="15"/>
      <c r="BA180" s="15"/>
      <c r="BB180" s="15"/>
      <c r="BC180" s="15"/>
      <c r="BD180" s="15"/>
      <c r="BE180" s="15"/>
      <c r="BF180" s="15"/>
      <c r="BG180" s="15"/>
      <c r="BH180" s="15"/>
      <c r="BI180" s="15"/>
      <c r="BJ180" s="283"/>
    </row>
    <row r="181" spans="51:62" hidden="1" x14ac:dyDescent="0.25">
      <c r="AY181" s="15"/>
      <c r="AZ181" s="15"/>
      <c r="BA181" s="15"/>
      <c r="BB181" s="15"/>
      <c r="BC181" s="15"/>
      <c r="BD181" s="15"/>
      <c r="BE181" s="15"/>
      <c r="BF181" s="15"/>
      <c r="BG181" s="15"/>
      <c r="BH181" s="15"/>
      <c r="BI181" s="15"/>
      <c r="BJ181" s="283"/>
    </row>
    <row r="182" spans="51:62" hidden="1" x14ac:dyDescent="0.25">
      <c r="AY182" s="15"/>
      <c r="AZ182" s="15"/>
      <c r="BA182" s="15"/>
      <c r="BB182" s="15"/>
      <c r="BC182" s="15"/>
      <c r="BD182" s="15"/>
      <c r="BE182" s="15"/>
      <c r="BF182" s="15"/>
      <c r="BG182" s="15"/>
      <c r="BH182" s="15"/>
      <c r="BI182" s="15"/>
      <c r="BJ182" s="283"/>
    </row>
  </sheetData>
  <sheetProtection password="C8C3" sheet="1" objects="1" scenarios="1" selectLockedCells="1"/>
  <mergeCells count="110">
    <mergeCell ref="AD1:AD3"/>
    <mergeCell ref="AE1:AE3"/>
    <mergeCell ref="AF1:AF3"/>
    <mergeCell ref="AG1:AG3"/>
    <mergeCell ref="AH1:AH3"/>
    <mergeCell ref="T1:T3"/>
    <mergeCell ref="U1:U3"/>
    <mergeCell ref="V1:V3"/>
    <mergeCell ref="W1:W3"/>
    <mergeCell ref="X1:X3"/>
    <mergeCell ref="Z1:Z3"/>
    <mergeCell ref="AA1:AA3"/>
    <mergeCell ref="AB1:AB3"/>
    <mergeCell ref="AC1:AC3"/>
    <mergeCell ref="AW1:AW3"/>
    <mergeCell ref="AX1:BB1"/>
    <mergeCell ref="D2:E2"/>
    <mergeCell ref="F2:L2"/>
    <mergeCell ref="AX2:AX4"/>
    <mergeCell ref="AY2:AY4"/>
    <mergeCell ref="AZ2:AZ4"/>
    <mergeCell ref="BA2:BA4"/>
    <mergeCell ref="BB2:BB4"/>
    <mergeCell ref="AQ1:AQ3"/>
    <mergeCell ref="AR1:AR3"/>
    <mergeCell ref="AS1:AS3"/>
    <mergeCell ref="AT1:AT3"/>
    <mergeCell ref="AU1:AU3"/>
    <mergeCell ref="AV1:AV3"/>
    <mergeCell ref="AK1:AK3"/>
    <mergeCell ref="AL1:AL3"/>
    <mergeCell ref="AM1:AM3"/>
    <mergeCell ref="AN1:AN3"/>
    <mergeCell ref="AO1:AO3"/>
    <mergeCell ref="AP1:AP3"/>
    <mergeCell ref="AJ1:AJ3"/>
    <mergeCell ref="Y1:Y3"/>
    <mergeCell ref="AI1:AI3"/>
    <mergeCell ref="B1:O1"/>
    <mergeCell ref="P1:P3"/>
    <mergeCell ref="Q1:Q3"/>
    <mergeCell ref="R1:R3"/>
    <mergeCell ref="S1:S3"/>
    <mergeCell ref="K3:L3"/>
    <mergeCell ref="M3:N3"/>
    <mergeCell ref="E62:O62"/>
    <mergeCell ref="E54:O54"/>
    <mergeCell ref="E55:O55"/>
    <mergeCell ref="E56:O56"/>
    <mergeCell ref="E58:O58"/>
    <mergeCell ref="A4:C32"/>
    <mergeCell ref="A34:A50"/>
    <mergeCell ref="E13:O13"/>
    <mergeCell ref="E11:O11"/>
    <mergeCell ref="E12:O12"/>
    <mergeCell ref="E14:O14"/>
    <mergeCell ref="E8:O8"/>
    <mergeCell ref="E9:O9"/>
    <mergeCell ref="E18:O18"/>
    <mergeCell ref="E19:O19"/>
    <mergeCell ref="E21:O21"/>
    <mergeCell ref="E23:O23"/>
    <mergeCell ref="E50:O50"/>
    <mergeCell ref="A53:A67"/>
    <mergeCell ref="E24:O24"/>
    <mergeCell ref="E25:O25"/>
    <mergeCell ref="E27:O27"/>
    <mergeCell ref="E15:O15"/>
    <mergeCell ref="P75:AW75"/>
    <mergeCell ref="L76:O76"/>
    <mergeCell ref="L77:O77"/>
    <mergeCell ref="B34:C51"/>
    <mergeCell ref="D33:O33"/>
    <mergeCell ref="D52:O52"/>
    <mergeCell ref="D70:O70"/>
    <mergeCell ref="C53:C70"/>
    <mergeCell ref="E35:O35"/>
    <mergeCell ref="E36:O36"/>
    <mergeCell ref="E39:O39"/>
    <mergeCell ref="E41:O41"/>
    <mergeCell ref="E46:O46"/>
    <mergeCell ref="E48:O48"/>
    <mergeCell ref="E49:O49"/>
    <mergeCell ref="E37:O37"/>
    <mergeCell ref="E42:O42"/>
    <mergeCell ref="E68:O68"/>
    <mergeCell ref="E60:O60"/>
    <mergeCell ref="N83:O83"/>
    <mergeCell ref="H3:I3"/>
    <mergeCell ref="L78:O78"/>
    <mergeCell ref="L79:O79"/>
    <mergeCell ref="L80:O80"/>
    <mergeCell ref="D81:K81"/>
    <mergeCell ref="N81:O81"/>
    <mergeCell ref="D82:K82"/>
    <mergeCell ref="N82:O82"/>
    <mergeCell ref="E17:O17"/>
    <mergeCell ref="E44:O44"/>
    <mergeCell ref="L75:O75"/>
    <mergeCell ref="D4:O4"/>
    <mergeCell ref="E5:O5"/>
    <mergeCell ref="E6:O6"/>
    <mergeCell ref="E7:O7"/>
    <mergeCell ref="E28:O28"/>
    <mergeCell ref="E29:O29"/>
    <mergeCell ref="E30:O30"/>
    <mergeCell ref="E31:O31"/>
    <mergeCell ref="E64:O64"/>
    <mergeCell ref="E66:O66"/>
    <mergeCell ref="E67:O67"/>
  </mergeCells>
  <conditionalFormatting sqref="AX10:BB10">
    <cfRule type="cellIs" dxfId="2914" priority="858" operator="equal">
      <formula>"A"</formula>
    </cfRule>
    <cfRule type="cellIs" dxfId="2913" priority="859" operator="equal">
      <formula>"E"</formula>
    </cfRule>
  </conditionalFormatting>
  <conditionalFormatting sqref="AX10:BB10">
    <cfRule type="colorScale" priority="857">
      <colorScale>
        <cfvo type="min"/>
        <cfvo type="max"/>
        <color rgb="FFFF7128"/>
        <color rgb="FFFFEF9C"/>
      </colorScale>
    </cfRule>
  </conditionalFormatting>
  <conditionalFormatting sqref="P10:AW10">
    <cfRule type="cellIs" dxfId="2912" priority="856" operator="equal">
      <formula>"a"</formula>
    </cfRule>
  </conditionalFormatting>
  <conditionalFormatting sqref="P10:AW10">
    <cfRule type="cellIs" dxfId="2911" priority="852" operator="equal">
      <formula>"b"</formula>
    </cfRule>
    <cfRule type="cellIs" dxfId="2910" priority="853" operator="equal">
      <formula>"e"</formula>
    </cfRule>
    <cfRule type="cellIs" dxfId="2909" priority="854" operator="equal">
      <formula>"c"</formula>
    </cfRule>
    <cfRule type="cellIs" dxfId="2908" priority="855" operator="equal">
      <formula>"n"</formula>
    </cfRule>
  </conditionalFormatting>
  <conditionalFormatting sqref="AX10:BB10">
    <cfRule type="cellIs" dxfId="2907" priority="850" operator="equal">
      <formula>"A"</formula>
    </cfRule>
    <cfRule type="cellIs" dxfId="2906" priority="851" operator="equal">
      <formula>"E"</formula>
    </cfRule>
  </conditionalFormatting>
  <conditionalFormatting sqref="AX10:BB10">
    <cfRule type="colorScale" priority="849">
      <colorScale>
        <cfvo type="min"/>
        <cfvo type="max"/>
        <color rgb="FFFF7128"/>
        <color rgb="FFFFEF9C"/>
      </colorScale>
    </cfRule>
  </conditionalFormatting>
  <conditionalFormatting sqref="AX10:BB10">
    <cfRule type="cellIs" dxfId="2905" priority="847" operator="equal">
      <formula>"A"</formula>
    </cfRule>
    <cfRule type="cellIs" dxfId="2904" priority="848" operator="equal">
      <formula>"E"</formula>
    </cfRule>
  </conditionalFormatting>
  <conditionalFormatting sqref="AX10:BB10">
    <cfRule type="colorScale" priority="846">
      <colorScale>
        <cfvo type="min"/>
        <cfvo type="max"/>
        <color rgb="FFFF7128"/>
        <color rgb="FFFFEF9C"/>
      </colorScale>
    </cfRule>
  </conditionalFormatting>
  <conditionalFormatting sqref="AX16:BB16">
    <cfRule type="cellIs" dxfId="2903" priority="841" operator="equal">
      <formula>"A"</formula>
    </cfRule>
    <cfRule type="cellIs" dxfId="2902" priority="842" operator="equal">
      <formula>"E"</formula>
    </cfRule>
  </conditionalFormatting>
  <conditionalFormatting sqref="AX16:BB16">
    <cfRule type="colorScale" priority="840">
      <colorScale>
        <cfvo type="min"/>
        <cfvo type="max"/>
        <color rgb="FFFF7128"/>
        <color rgb="FFFFEF9C"/>
      </colorScale>
    </cfRule>
  </conditionalFormatting>
  <conditionalFormatting sqref="P16:AW16">
    <cfRule type="cellIs" dxfId="2901" priority="839" operator="equal">
      <formula>"a"</formula>
    </cfRule>
  </conditionalFormatting>
  <conditionalFormatting sqref="P16:AW16">
    <cfRule type="cellIs" dxfId="2900" priority="835" operator="equal">
      <formula>"b"</formula>
    </cfRule>
    <cfRule type="cellIs" dxfId="2899" priority="836" operator="equal">
      <formula>"e"</formula>
    </cfRule>
    <cfRule type="cellIs" dxfId="2898" priority="837" operator="equal">
      <formula>"c"</formula>
    </cfRule>
    <cfRule type="cellIs" dxfId="2897" priority="838" operator="equal">
      <formula>"n"</formula>
    </cfRule>
  </conditionalFormatting>
  <conditionalFormatting sqref="AX16:BB16">
    <cfRule type="cellIs" dxfId="2896" priority="833" operator="equal">
      <formula>"A"</formula>
    </cfRule>
    <cfRule type="cellIs" dxfId="2895" priority="834" operator="equal">
      <formula>"E"</formula>
    </cfRule>
  </conditionalFormatting>
  <conditionalFormatting sqref="AX16:BB16">
    <cfRule type="colorScale" priority="832">
      <colorScale>
        <cfvo type="min"/>
        <cfvo type="max"/>
        <color rgb="FFFF7128"/>
        <color rgb="FFFFEF9C"/>
      </colorScale>
    </cfRule>
  </conditionalFormatting>
  <conditionalFormatting sqref="AX16:BB16">
    <cfRule type="cellIs" dxfId="2894" priority="830" operator="equal">
      <formula>"A"</formula>
    </cfRule>
    <cfRule type="cellIs" dxfId="2893" priority="831" operator="equal">
      <formula>"E"</formula>
    </cfRule>
  </conditionalFormatting>
  <conditionalFormatting sqref="AX16:BB16">
    <cfRule type="colorScale" priority="829">
      <colorScale>
        <cfvo type="min"/>
        <cfvo type="max"/>
        <color rgb="FFFF7128"/>
        <color rgb="FFFFEF9C"/>
      </colorScale>
    </cfRule>
  </conditionalFormatting>
  <conditionalFormatting sqref="AX20:BB20">
    <cfRule type="cellIs" dxfId="2892" priority="824" operator="equal">
      <formula>"A"</formula>
    </cfRule>
    <cfRule type="cellIs" dxfId="2891" priority="825" operator="equal">
      <formula>"E"</formula>
    </cfRule>
  </conditionalFormatting>
  <conditionalFormatting sqref="AX20:BB20">
    <cfRule type="colorScale" priority="823">
      <colorScale>
        <cfvo type="min"/>
        <cfvo type="max"/>
        <color rgb="FFFF7128"/>
        <color rgb="FFFFEF9C"/>
      </colorScale>
    </cfRule>
  </conditionalFormatting>
  <conditionalFormatting sqref="P20:AW20">
    <cfRule type="cellIs" dxfId="2890" priority="822" operator="equal">
      <formula>"a"</formula>
    </cfRule>
  </conditionalFormatting>
  <conditionalFormatting sqref="P20:AW20">
    <cfRule type="cellIs" dxfId="2889" priority="818" operator="equal">
      <formula>"b"</formula>
    </cfRule>
    <cfRule type="cellIs" dxfId="2888" priority="819" operator="equal">
      <formula>"e"</formula>
    </cfRule>
    <cfRule type="cellIs" dxfId="2887" priority="820" operator="equal">
      <formula>"c"</formula>
    </cfRule>
    <cfRule type="cellIs" dxfId="2886" priority="821" operator="equal">
      <formula>"n"</formula>
    </cfRule>
  </conditionalFormatting>
  <conditionalFormatting sqref="AX20:BB20">
    <cfRule type="cellIs" dxfId="2885" priority="816" operator="equal">
      <formula>"A"</formula>
    </cfRule>
    <cfRule type="cellIs" dxfId="2884" priority="817" operator="equal">
      <formula>"E"</formula>
    </cfRule>
  </conditionalFormatting>
  <conditionalFormatting sqref="AX20:BB20">
    <cfRule type="colorScale" priority="815">
      <colorScale>
        <cfvo type="min"/>
        <cfvo type="max"/>
        <color rgb="FFFF7128"/>
        <color rgb="FFFFEF9C"/>
      </colorScale>
    </cfRule>
  </conditionalFormatting>
  <conditionalFormatting sqref="AX20:BB20">
    <cfRule type="cellIs" dxfId="2883" priority="813" operator="equal">
      <formula>"A"</formula>
    </cfRule>
    <cfRule type="cellIs" dxfId="2882" priority="814" operator="equal">
      <formula>"E"</formula>
    </cfRule>
  </conditionalFormatting>
  <conditionalFormatting sqref="AX20:BB20">
    <cfRule type="colorScale" priority="812">
      <colorScale>
        <cfvo type="min"/>
        <cfvo type="max"/>
        <color rgb="FFFF7128"/>
        <color rgb="FFFFEF9C"/>
      </colorScale>
    </cfRule>
  </conditionalFormatting>
  <conditionalFormatting sqref="AX22:BB22">
    <cfRule type="cellIs" dxfId="2881" priority="807" operator="equal">
      <formula>"A"</formula>
    </cfRule>
    <cfRule type="cellIs" dxfId="2880" priority="808" operator="equal">
      <formula>"E"</formula>
    </cfRule>
  </conditionalFormatting>
  <conditionalFormatting sqref="AX22:BB22">
    <cfRule type="colorScale" priority="806">
      <colorScale>
        <cfvo type="min"/>
        <cfvo type="max"/>
        <color rgb="FFFF7128"/>
        <color rgb="FFFFEF9C"/>
      </colorScale>
    </cfRule>
  </conditionalFormatting>
  <conditionalFormatting sqref="P22:AW22">
    <cfRule type="cellIs" dxfId="2879" priority="805" operator="equal">
      <formula>"a"</formula>
    </cfRule>
  </conditionalFormatting>
  <conditionalFormatting sqref="P22:AW22">
    <cfRule type="cellIs" dxfId="2878" priority="801" operator="equal">
      <formula>"b"</formula>
    </cfRule>
    <cfRule type="cellIs" dxfId="2877" priority="802" operator="equal">
      <formula>"e"</formula>
    </cfRule>
    <cfRule type="cellIs" dxfId="2876" priority="803" operator="equal">
      <formula>"c"</formula>
    </cfRule>
    <cfRule type="cellIs" dxfId="2875" priority="804" operator="equal">
      <formula>"n"</formula>
    </cfRule>
  </conditionalFormatting>
  <conditionalFormatting sqref="AX22:BB22">
    <cfRule type="cellIs" dxfId="2874" priority="799" operator="equal">
      <formula>"A"</formula>
    </cfRule>
    <cfRule type="cellIs" dxfId="2873" priority="800" operator="equal">
      <formula>"E"</formula>
    </cfRule>
  </conditionalFormatting>
  <conditionalFormatting sqref="AX22:BB22">
    <cfRule type="colorScale" priority="798">
      <colorScale>
        <cfvo type="min"/>
        <cfvo type="max"/>
        <color rgb="FFFF7128"/>
        <color rgb="FFFFEF9C"/>
      </colorScale>
    </cfRule>
  </conditionalFormatting>
  <conditionalFormatting sqref="AX22:BB22">
    <cfRule type="cellIs" dxfId="2872" priority="796" operator="equal">
      <formula>"A"</formula>
    </cfRule>
    <cfRule type="cellIs" dxfId="2871" priority="797" operator="equal">
      <formula>"E"</formula>
    </cfRule>
  </conditionalFormatting>
  <conditionalFormatting sqref="AX22:BB22">
    <cfRule type="colorScale" priority="795">
      <colorScale>
        <cfvo type="min"/>
        <cfvo type="max"/>
        <color rgb="FFFF7128"/>
        <color rgb="FFFFEF9C"/>
      </colorScale>
    </cfRule>
  </conditionalFormatting>
  <conditionalFormatting sqref="AX26:BB26">
    <cfRule type="cellIs" dxfId="2870" priority="790" operator="equal">
      <formula>"A"</formula>
    </cfRule>
    <cfRule type="cellIs" dxfId="2869" priority="791" operator="equal">
      <formula>"E"</formula>
    </cfRule>
  </conditionalFormatting>
  <conditionalFormatting sqref="AX26:BB26">
    <cfRule type="colorScale" priority="789">
      <colorScale>
        <cfvo type="min"/>
        <cfvo type="max"/>
        <color rgb="FFFF7128"/>
        <color rgb="FFFFEF9C"/>
      </colorScale>
    </cfRule>
  </conditionalFormatting>
  <conditionalFormatting sqref="P26:AW26">
    <cfRule type="cellIs" dxfId="2868" priority="788" operator="equal">
      <formula>"a"</formula>
    </cfRule>
  </conditionalFormatting>
  <conditionalFormatting sqref="P26:AW26">
    <cfRule type="cellIs" dxfId="2867" priority="784" operator="equal">
      <formula>"b"</formula>
    </cfRule>
    <cfRule type="cellIs" dxfId="2866" priority="785" operator="equal">
      <formula>"e"</formula>
    </cfRule>
    <cfRule type="cellIs" dxfId="2865" priority="786" operator="equal">
      <formula>"c"</formula>
    </cfRule>
    <cfRule type="cellIs" dxfId="2864" priority="787" operator="equal">
      <formula>"n"</formula>
    </cfRule>
  </conditionalFormatting>
  <conditionalFormatting sqref="AX26:BB26">
    <cfRule type="cellIs" dxfId="2863" priority="782" operator="equal">
      <formula>"A"</formula>
    </cfRule>
    <cfRule type="cellIs" dxfId="2862" priority="783" operator="equal">
      <formula>"E"</formula>
    </cfRule>
  </conditionalFormatting>
  <conditionalFormatting sqref="AX26:BB26">
    <cfRule type="colorScale" priority="781">
      <colorScale>
        <cfvo type="min"/>
        <cfvo type="max"/>
        <color rgb="FFFF7128"/>
        <color rgb="FFFFEF9C"/>
      </colorScale>
    </cfRule>
  </conditionalFormatting>
  <conditionalFormatting sqref="AX26:BB26">
    <cfRule type="cellIs" dxfId="2861" priority="779" operator="equal">
      <formula>"A"</formula>
    </cfRule>
    <cfRule type="cellIs" dxfId="2860" priority="780" operator="equal">
      <formula>"E"</formula>
    </cfRule>
  </conditionalFormatting>
  <conditionalFormatting sqref="AX26:BB26">
    <cfRule type="colorScale" priority="778">
      <colorScale>
        <cfvo type="min"/>
        <cfvo type="max"/>
        <color rgb="FFFF7128"/>
        <color rgb="FFFFEF9C"/>
      </colorScale>
    </cfRule>
  </conditionalFormatting>
  <conditionalFormatting sqref="AX34:BB34">
    <cfRule type="cellIs" dxfId="2859" priority="773" operator="equal">
      <formula>"A"</formula>
    </cfRule>
    <cfRule type="cellIs" dxfId="2858" priority="774" operator="equal">
      <formula>"E"</formula>
    </cfRule>
  </conditionalFormatting>
  <conditionalFormatting sqref="AX34:BB34">
    <cfRule type="colorScale" priority="772">
      <colorScale>
        <cfvo type="min"/>
        <cfvo type="max"/>
        <color rgb="FFFF7128"/>
        <color rgb="FFFFEF9C"/>
      </colorScale>
    </cfRule>
  </conditionalFormatting>
  <conditionalFormatting sqref="P34:AW34">
    <cfRule type="cellIs" dxfId="2857" priority="771" operator="equal">
      <formula>"a"</formula>
    </cfRule>
  </conditionalFormatting>
  <conditionalFormatting sqref="P34:AW34">
    <cfRule type="cellIs" dxfId="2856" priority="767" operator="equal">
      <formula>"b"</formula>
    </cfRule>
    <cfRule type="cellIs" dxfId="2855" priority="768" operator="equal">
      <formula>"e"</formula>
    </cfRule>
    <cfRule type="cellIs" dxfId="2854" priority="769" operator="equal">
      <formula>"c"</formula>
    </cfRule>
    <cfRule type="cellIs" dxfId="2853" priority="770" operator="equal">
      <formula>"n"</formula>
    </cfRule>
  </conditionalFormatting>
  <conditionalFormatting sqref="AX34:BB34">
    <cfRule type="cellIs" dxfId="2852" priority="765" operator="equal">
      <formula>"A"</formula>
    </cfRule>
    <cfRule type="cellIs" dxfId="2851" priority="766" operator="equal">
      <formula>"E"</formula>
    </cfRule>
  </conditionalFormatting>
  <conditionalFormatting sqref="AX34:BB34">
    <cfRule type="colorScale" priority="764">
      <colorScale>
        <cfvo type="min"/>
        <cfvo type="max"/>
        <color rgb="FFFF7128"/>
        <color rgb="FFFFEF9C"/>
      </colorScale>
    </cfRule>
  </conditionalFormatting>
  <conditionalFormatting sqref="AX34:BB34">
    <cfRule type="cellIs" dxfId="2850" priority="762" operator="equal">
      <formula>"A"</formula>
    </cfRule>
    <cfRule type="cellIs" dxfId="2849" priority="763" operator="equal">
      <formula>"E"</formula>
    </cfRule>
  </conditionalFormatting>
  <conditionalFormatting sqref="AX34:BB34">
    <cfRule type="colorScale" priority="761">
      <colorScale>
        <cfvo type="min"/>
        <cfvo type="max"/>
        <color rgb="FFFF7128"/>
        <color rgb="FFFFEF9C"/>
      </colorScale>
    </cfRule>
  </conditionalFormatting>
  <conditionalFormatting sqref="AX38:BB38">
    <cfRule type="cellIs" dxfId="2848" priority="756" operator="equal">
      <formula>"A"</formula>
    </cfRule>
    <cfRule type="cellIs" dxfId="2847" priority="757" operator="equal">
      <formula>"E"</formula>
    </cfRule>
  </conditionalFormatting>
  <conditionalFormatting sqref="AX38:BB38">
    <cfRule type="colorScale" priority="755">
      <colorScale>
        <cfvo type="min"/>
        <cfvo type="max"/>
        <color rgb="FFFF7128"/>
        <color rgb="FFFFEF9C"/>
      </colorScale>
    </cfRule>
  </conditionalFormatting>
  <conditionalFormatting sqref="P38:AW38">
    <cfRule type="cellIs" dxfId="2846" priority="754" operator="equal">
      <formula>"a"</formula>
    </cfRule>
  </conditionalFormatting>
  <conditionalFormatting sqref="P38:AW38">
    <cfRule type="cellIs" dxfId="2845" priority="750" operator="equal">
      <formula>"b"</formula>
    </cfRule>
    <cfRule type="cellIs" dxfId="2844" priority="751" operator="equal">
      <formula>"e"</formula>
    </cfRule>
    <cfRule type="cellIs" dxfId="2843" priority="752" operator="equal">
      <formula>"c"</formula>
    </cfRule>
    <cfRule type="cellIs" dxfId="2842" priority="753" operator="equal">
      <formula>"n"</formula>
    </cfRule>
  </conditionalFormatting>
  <conditionalFormatting sqref="AX38:BB38">
    <cfRule type="cellIs" dxfId="2841" priority="748" operator="equal">
      <formula>"A"</formula>
    </cfRule>
    <cfRule type="cellIs" dxfId="2840" priority="749" operator="equal">
      <formula>"E"</formula>
    </cfRule>
  </conditionalFormatting>
  <conditionalFormatting sqref="AX38:BB38">
    <cfRule type="colorScale" priority="747">
      <colorScale>
        <cfvo type="min"/>
        <cfvo type="max"/>
        <color rgb="FFFF7128"/>
        <color rgb="FFFFEF9C"/>
      </colorScale>
    </cfRule>
  </conditionalFormatting>
  <conditionalFormatting sqref="AX38:BB38">
    <cfRule type="cellIs" dxfId="2839" priority="745" operator="equal">
      <formula>"A"</formula>
    </cfRule>
    <cfRule type="cellIs" dxfId="2838" priority="746" operator="equal">
      <formula>"E"</formula>
    </cfRule>
  </conditionalFormatting>
  <conditionalFormatting sqref="AX38:BB38">
    <cfRule type="colorScale" priority="744">
      <colorScale>
        <cfvo type="min"/>
        <cfvo type="max"/>
        <color rgb="FFFF7128"/>
        <color rgb="FFFFEF9C"/>
      </colorScale>
    </cfRule>
  </conditionalFormatting>
  <conditionalFormatting sqref="AX40:BB40">
    <cfRule type="cellIs" dxfId="2837" priority="739" operator="equal">
      <formula>"A"</formula>
    </cfRule>
    <cfRule type="cellIs" dxfId="2836" priority="740" operator="equal">
      <formula>"E"</formula>
    </cfRule>
  </conditionalFormatting>
  <conditionalFormatting sqref="AX40:BB40">
    <cfRule type="colorScale" priority="738">
      <colorScale>
        <cfvo type="min"/>
        <cfvo type="max"/>
        <color rgb="FFFF7128"/>
        <color rgb="FFFFEF9C"/>
      </colorScale>
    </cfRule>
  </conditionalFormatting>
  <conditionalFormatting sqref="P40:AW40">
    <cfRule type="cellIs" dxfId="2835" priority="737" operator="equal">
      <formula>"a"</formula>
    </cfRule>
  </conditionalFormatting>
  <conditionalFormatting sqref="P40:AW40">
    <cfRule type="cellIs" dxfId="2834" priority="733" operator="equal">
      <formula>"b"</formula>
    </cfRule>
    <cfRule type="cellIs" dxfId="2833" priority="734" operator="equal">
      <formula>"e"</formula>
    </cfRule>
    <cfRule type="cellIs" dxfId="2832" priority="735" operator="equal">
      <formula>"c"</formula>
    </cfRule>
    <cfRule type="cellIs" dxfId="2831" priority="736" operator="equal">
      <formula>"n"</formula>
    </cfRule>
  </conditionalFormatting>
  <conditionalFormatting sqref="AX40:BB40">
    <cfRule type="cellIs" dxfId="2830" priority="731" operator="equal">
      <formula>"A"</formula>
    </cfRule>
    <cfRule type="cellIs" dxfId="2829" priority="732" operator="equal">
      <formula>"E"</formula>
    </cfRule>
  </conditionalFormatting>
  <conditionalFormatting sqref="AX40:BB40">
    <cfRule type="colorScale" priority="730">
      <colorScale>
        <cfvo type="min"/>
        <cfvo type="max"/>
        <color rgb="FFFF7128"/>
        <color rgb="FFFFEF9C"/>
      </colorScale>
    </cfRule>
  </conditionalFormatting>
  <conditionalFormatting sqref="AX40:BB40">
    <cfRule type="cellIs" dxfId="2828" priority="728" operator="equal">
      <formula>"A"</formula>
    </cfRule>
    <cfRule type="cellIs" dxfId="2827" priority="729" operator="equal">
      <formula>"E"</formula>
    </cfRule>
  </conditionalFormatting>
  <conditionalFormatting sqref="AX40:BB40">
    <cfRule type="colorScale" priority="727">
      <colorScale>
        <cfvo type="min"/>
        <cfvo type="max"/>
        <color rgb="FFFF7128"/>
        <color rgb="FFFFEF9C"/>
      </colorScale>
    </cfRule>
  </conditionalFormatting>
  <conditionalFormatting sqref="AX43:BB43">
    <cfRule type="cellIs" dxfId="2826" priority="722" operator="equal">
      <formula>"A"</formula>
    </cfRule>
    <cfRule type="cellIs" dxfId="2825" priority="723" operator="equal">
      <formula>"E"</formula>
    </cfRule>
  </conditionalFormatting>
  <conditionalFormatting sqref="AX43:BB43">
    <cfRule type="colorScale" priority="721">
      <colorScale>
        <cfvo type="min"/>
        <cfvo type="max"/>
        <color rgb="FFFF7128"/>
        <color rgb="FFFFEF9C"/>
      </colorScale>
    </cfRule>
  </conditionalFormatting>
  <conditionalFormatting sqref="P43:AW43">
    <cfRule type="cellIs" dxfId="2824" priority="720" operator="equal">
      <formula>"a"</formula>
    </cfRule>
  </conditionalFormatting>
  <conditionalFormatting sqref="P43:AW43">
    <cfRule type="cellIs" dxfId="2823" priority="716" operator="equal">
      <formula>"b"</formula>
    </cfRule>
    <cfRule type="cellIs" dxfId="2822" priority="717" operator="equal">
      <formula>"e"</formula>
    </cfRule>
    <cfRule type="cellIs" dxfId="2821" priority="718" operator="equal">
      <formula>"c"</formula>
    </cfRule>
    <cfRule type="cellIs" dxfId="2820" priority="719" operator="equal">
      <formula>"n"</formula>
    </cfRule>
  </conditionalFormatting>
  <conditionalFormatting sqref="AX43:BB43">
    <cfRule type="cellIs" dxfId="2819" priority="714" operator="equal">
      <formula>"A"</formula>
    </cfRule>
    <cfRule type="cellIs" dxfId="2818" priority="715" operator="equal">
      <formula>"E"</formula>
    </cfRule>
  </conditionalFormatting>
  <conditionalFormatting sqref="AX43:BB43">
    <cfRule type="colorScale" priority="713">
      <colorScale>
        <cfvo type="min"/>
        <cfvo type="max"/>
        <color rgb="FFFF7128"/>
        <color rgb="FFFFEF9C"/>
      </colorScale>
    </cfRule>
  </conditionalFormatting>
  <conditionalFormatting sqref="AX43:BB43">
    <cfRule type="cellIs" dxfId="2817" priority="711" operator="equal">
      <formula>"A"</formula>
    </cfRule>
    <cfRule type="cellIs" dxfId="2816" priority="712" operator="equal">
      <formula>"E"</formula>
    </cfRule>
  </conditionalFormatting>
  <conditionalFormatting sqref="AX43:BB43">
    <cfRule type="colorScale" priority="710">
      <colorScale>
        <cfvo type="min"/>
        <cfvo type="max"/>
        <color rgb="FFFF7128"/>
        <color rgb="FFFFEF9C"/>
      </colorScale>
    </cfRule>
  </conditionalFormatting>
  <conditionalFormatting sqref="AX45:BB45">
    <cfRule type="cellIs" dxfId="2815" priority="705" operator="equal">
      <formula>"A"</formula>
    </cfRule>
    <cfRule type="cellIs" dxfId="2814" priority="706" operator="equal">
      <formula>"E"</formula>
    </cfRule>
  </conditionalFormatting>
  <conditionalFormatting sqref="AX45:BB45">
    <cfRule type="colorScale" priority="704">
      <colorScale>
        <cfvo type="min"/>
        <cfvo type="max"/>
        <color rgb="FFFF7128"/>
        <color rgb="FFFFEF9C"/>
      </colorScale>
    </cfRule>
  </conditionalFormatting>
  <conditionalFormatting sqref="Q45:AW45">
    <cfRule type="cellIs" dxfId="2813" priority="703" operator="equal">
      <formula>"a"</formula>
    </cfRule>
  </conditionalFormatting>
  <conditionalFormatting sqref="Q45:AW45">
    <cfRule type="cellIs" dxfId="2812" priority="699" operator="equal">
      <formula>"b"</formula>
    </cfRule>
    <cfRule type="cellIs" dxfId="2811" priority="700" operator="equal">
      <formula>"e"</formula>
    </cfRule>
    <cfRule type="cellIs" dxfId="2810" priority="701" operator="equal">
      <formula>"c"</formula>
    </cfRule>
    <cfRule type="cellIs" dxfId="2809" priority="702" operator="equal">
      <formula>"n"</formula>
    </cfRule>
  </conditionalFormatting>
  <conditionalFormatting sqref="AX45:BB45">
    <cfRule type="cellIs" dxfId="2808" priority="697" operator="equal">
      <formula>"A"</formula>
    </cfRule>
    <cfRule type="cellIs" dxfId="2807" priority="698" operator="equal">
      <formula>"E"</formula>
    </cfRule>
  </conditionalFormatting>
  <conditionalFormatting sqref="AX45:BB45">
    <cfRule type="colorScale" priority="696">
      <colorScale>
        <cfvo type="min"/>
        <cfvo type="max"/>
        <color rgb="FFFF7128"/>
        <color rgb="FFFFEF9C"/>
      </colorScale>
    </cfRule>
  </conditionalFormatting>
  <conditionalFormatting sqref="AX45:BB45">
    <cfRule type="cellIs" dxfId="2806" priority="694" operator="equal">
      <formula>"A"</formula>
    </cfRule>
    <cfRule type="cellIs" dxfId="2805" priority="695" operator="equal">
      <formula>"E"</formula>
    </cfRule>
  </conditionalFormatting>
  <conditionalFormatting sqref="AX45:BB45">
    <cfRule type="colorScale" priority="693">
      <colorScale>
        <cfvo type="min"/>
        <cfvo type="max"/>
        <color rgb="FFFF7128"/>
        <color rgb="FFFFEF9C"/>
      </colorScale>
    </cfRule>
  </conditionalFormatting>
  <conditionalFormatting sqref="AX47:BB47">
    <cfRule type="cellIs" dxfId="2804" priority="688" operator="equal">
      <formula>"A"</formula>
    </cfRule>
    <cfRule type="cellIs" dxfId="2803" priority="689" operator="equal">
      <formula>"E"</formula>
    </cfRule>
  </conditionalFormatting>
  <conditionalFormatting sqref="AX47:BB47">
    <cfRule type="colorScale" priority="687">
      <colorScale>
        <cfvo type="min"/>
        <cfvo type="max"/>
        <color rgb="FFFF7128"/>
        <color rgb="FFFFEF9C"/>
      </colorScale>
    </cfRule>
  </conditionalFormatting>
  <conditionalFormatting sqref="P47:AW47">
    <cfRule type="cellIs" dxfId="2802" priority="686" operator="equal">
      <formula>"a"</formula>
    </cfRule>
  </conditionalFormatting>
  <conditionalFormatting sqref="P47:AW47">
    <cfRule type="cellIs" dxfId="2801" priority="682" operator="equal">
      <formula>"b"</formula>
    </cfRule>
    <cfRule type="cellIs" dxfId="2800" priority="683" operator="equal">
      <formula>"e"</formula>
    </cfRule>
    <cfRule type="cellIs" dxfId="2799" priority="684" operator="equal">
      <formula>"c"</formula>
    </cfRule>
    <cfRule type="cellIs" dxfId="2798" priority="685" operator="equal">
      <formula>"n"</formula>
    </cfRule>
  </conditionalFormatting>
  <conditionalFormatting sqref="AX47:BB47">
    <cfRule type="cellIs" dxfId="2797" priority="680" operator="equal">
      <formula>"A"</formula>
    </cfRule>
    <cfRule type="cellIs" dxfId="2796" priority="681" operator="equal">
      <formula>"E"</formula>
    </cfRule>
  </conditionalFormatting>
  <conditionalFormatting sqref="AX47:BB47">
    <cfRule type="colorScale" priority="679">
      <colorScale>
        <cfvo type="min"/>
        <cfvo type="max"/>
        <color rgb="FFFF7128"/>
        <color rgb="FFFFEF9C"/>
      </colorScale>
    </cfRule>
  </conditionalFormatting>
  <conditionalFormatting sqref="AX47:BB47">
    <cfRule type="cellIs" dxfId="2795" priority="677" operator="equal">
      <formula>"A"</formula>
    </cfRule>
    <cfRule type="cellIs" dxfId="2794" priority="678" operator="equal">
      <formula>"E"</formula>
    </cfRule>
  </conditionalFormatting>
  <conditionalFormatting sqref="AX47:BB47">
    <cfRule type="colorScale" priority="676">
      <colorScale>
        <cfvo type="min"/>
        <cfvo type="max"/>
        <color rgb="FFFF7128"/>
        <color rgb="FFFFEF9C"/>
      </colorScale>
    </cfRule>
  </conditionalFormatting>
  <conditionalFormatting sqref="AX53:BB53">
    <cfRule type="cellIs" dxfId="2793" priority="671" operator="equal">
      <formula>"A"</formula>
    </cfRule>
    <cfRule type="cellIs" dxfId="2792" priority="672" operator="equal">
      <formula>"E"</formula>
    </cfRule>
  </conditionalFormatting>
  <conditionalFormatting sqref="AX53:BB53">
    <cfRule type="colorScale" priority="670">
      <colorScale>
        <cfvo type="min"/>
        <cfvo type="max"/>
        <color rgb="FFFF7128"/>
        <color rgb="FFFFEF9C"/>
      </colorScale>
    </cfRule>
  </conditionalFormatting>
  <conditionalFormatting sqref="P53:AW53">
    <cfRule type="cellIs" dxfId="2791" priority="669" operator="equal">
      <formula>"a"</formula>
    </cfRule>
  </conditionalFormatting>
  <conditionalFormatting sqref="P53:AW53">
    <cfRule type="cellIs" dxfId="2790" priority="665" operator="equal">
      <formula>"b"</formula>
    </cfRule>
    <cfRule type="cellIs" dxfId="2789" priority="666" operator="equal">
      <formula>"e"</formula>
    </cfRule>
    <cfRule type="cellIs" dxfId="2788" priority="667" operator="equal">
      <formula>"c"</formula>
    </cfRule>
    <cfRule type="cellIs" dxfId="2787" priority="668" operator="equal">
      <formula>"n"</formula>
    </cfRule>
  </conditionalFormatting>
  <conditionalFormatting sqref="AX53:BB53">
    <cfRule type="cellIs" dxfId="2786" priority="663" operator="equal">
      <formula>"A"</formula>
    </cfRule>
    <cfRule type="cellIs" dxfId="2785" priority="664" operator="equal">
      <formula>"E"</formula>
    </cfRule>
  </conditionalFormatting>
  <conditionalFormatting sqref="AX53:BB53">
    <cfRule type="colorScale" priority="662">
      <colorScale>
        <cfvo type="min"/>
        <cfvo type="max"/>
        <color rgb="FFFF7128"/>
        <color rgb="FFFFEF9C"/>
      </colorScale>
    </cfRule>
  </conditionalFormatting>
  <conditionalFormatting sqref="AX53:BB53">
    <cfRule type="cellIs" dxfId="2784" priority="660" operator="equal">
      <formula>"A"</formula>
    </cfRule>
    <cfRule type="cellIs" dxfId="2783" priority="661" operator="equal">
      <formula>"E"</formula>
    </cfRule>
  </conditionalFormatting>
  <conditionalFormatting sqref="AX53:BB53">
    <cfRule type="colorScale" priority="659">
      <colorScale>
        <cfvo type="min"/>
        <cfvo type="max"/>
        <color rgb="FFFF7128"/>
        <color rgb="FFFFEF9C"/>
      </colorScale>
    </cfRule>
  </conditionalFormatting>
  <conditionalFormatting sqref="AX57:BB57">
    <cfRule type="cellIs" dxfId="2782" priority="654" operator="equal">
      <formula>"A"</formula>
    </cfRule>
    <cfRule type="cellIs" dxfId="2781" priority="655" operator="equal">
      <formula>"E"</formula>
    </cfRule>
  </conditionalFormatting>
  <conditionalFormatting sqref="AX57:BB57">
    <cfRule type="colorScale" priority="653">
      <colorScale>
        <cfvo type="min"/>
        <cfvo type="max"/>
        <color rgb="FFFF7128"/>
        <color rgb="FFFFEF9C"/>
      </colorScale>
    </cfRule>
  </conditionalFormatting>
  <conditionalFormatting sqref="P57:AW57">
    <cfRule type="cellIs" dxfId="2780" priority="652" operator="equal">
      <formula>"a"</formula>
    </cfRule>
  </conditionalFormatting>
  <conditionalFormatting sqref="P57:AW57">
    <cfRule type="cellIs" dxfId="2779" priority="648" operator="equal">
      <formula>"b"</formula>
    </cfRule>
    <cfRule type="cellIs" dxfId="2778" priority="649" operator="equal">
      <formula>"e"</formula>
    </cfRule>
    <cfRule type="cellIs" dxfId="2777" priority="650" operator="equal">
      <formula>"c"</formula>
    </cfRule>
    <cfRule type="cellIs" dxfId="2776" priority="651" operator="equal">
      <formula>"n"</formula>
    </cfRule>
  </conditionalFormatting>
  <conditionalFormatting sqref="AX57:BB57">
    <cfRule type="cellIs" dxfId="2775" priority="646" operator="equal">
      <formula>"A"</formula>
    </cfRule>
    <cfRule type="cellIs" dxfId="2774" priority="647" operator="equal">
      <formula>"E"</formula>
    </cfRule>
  </conditionalFormatting>
  <conditionalFormatting sqref="AX57:BB57">
    <cfRule type="colorScale" priority="645">
      <colorScale>
        <cfvo type="min"/>
        <cfvo type="max"/>
        <color rgb="FFFF7128"/>
        <color rgb="FFFFEF9C"/>
      </colorScale>
    </cfRule>
  </conditionalFormatting>
  <conditionalFormatting sqref="AX57:BB57">
    <cfRule type="cellIs" dxfId="2773" priority="643" operator="equal">
      <formula>"A"</formula>
    </cfRule>
    <cfRule type="cellIs" dxfId="2772" priority="644" operator="equal">
      <formula>"E"</formula>
    </cfRule>
  </conditionalFormatting>
  <conditionalFormatting sqref="AX57:BB57">
    <cfRule type="colorScale" priority="642">
      <colorScale>
        <cfvo type="min"/>
        <cfvo type="max"/>
        <color rgb="FFFF7128"/>
        <color rgb="FFFFEF9C"/>
      </colorScale>
    </cfRule>
  </conditionalFormatting>
  <conditionalFormatting sqref="AX59:BB59">
    <cfRule type="cellIs" dxfId="2771" priority="637" operator="equal">
      <formula>"A"</formula>
    </cfRule>
    <cfRule type="cellIs" dxfId="2770" priority="638" operator="equal">
      <formula>"E"</formula>
    </cfRule>
  </conditionalFormatting>
  <conditionalFormatting sqref="AX59:BB59">
    <cfRule type="colorScale" priority="636">
      <colorScale>
        <cfvo type="min"/>
        <cfvo type="max"/>
        <color rgb="FFFF7128"/>
        <color rgb="FFFFEF9C"/>
      </colorScale>
    </cfRule>
  </conditionalFormatting>
  <conditionalFormatting sqref="P59:AW59">
    <cfRule type="cellIs" dxfId="2769" priority="635" operator="equal">
      <formula>"a"</formula>
    </cfRule>
  </conditionalFormatting>
  <conditionalFormatting sqref="P59:AW59">
    <cfRule type="cellIs" dxfId="2768" priority="631" operator="equal">
      <formula>"b"</formula>
    </cfRule>
    <cfRule type="cellIs" dxfId="2767" priority="632" operator="equal">
      <formula>"e"</formula>
    </cfRule>
    <cfRule type="cellIs" dxfId="2766" priority="633" operator="equal">
      <formula>"c"</formula>
    </cfRule>
    <cfRule type="cellIs" dxfId="2765" priority="634" operator="equal">
      <formula>"n"</formula>
    </cfRule>
  </conditionalFormatting>
  <conditionalFormatting sqref="AX59:BB59">
    <cfRule type="cellIs" dxfId="2764" priority="629" operator="equal">
      <formula>"A"</formula>
    </cfRule>
    <cfRule type="cellIs" dxfId="2763" priority="630" operator="equal">
      <formula>"E"</formula>
    </cfRule>
  </conditionalFormatting>
  <conditionalFormatting sqref="AX59:BB59">
    <cfRule type="colorScale" priority="628">
      <colorScale>
        <cfvo type="min"/>
        <cfvo type="max"/>
        <color rgb="FFFF7128"/>
        <color rgb="FFFFEF9C"/>
      </colorScale>
    </cfRule>
  </conditionalFormatting>
  <conditionalFormatting sqref="AX59:BB59">
    <cfRule type="cellIs" dxfId="2762" priority="626" operator="equal">
      <formula>"A"</formula>
    </cfRule>
    <cfRule type="cellIs" dxfId="2761" priority="627" operator="equal">
      <formula>"E"</formula>
    </cfRule>
  </conditionalFormatting>
  <conditionalFormatting sqref="AX59:BB59">
    <cfRule type="colorScale" priority="625">
      <colorScale>
        <cfvo type="min"/>
        <cfvo type="max"/>
        <color rgb="FFFF7128"/>
        <color rgb="FFFFEF9C"/>
      </colorScale>
    </cfRule>
  </conditionalFormatting>
  <conditionalFormatting sqref="AX61:BB61">
    <cfRule type="cellIs" dxfId="2760" priority="620" operator="equal">
      <formula>"A"</formula>
    </cfRule>
    <cfRule type="cellIs" dxfId="2759" priority="621" operator="equal">
      <formula>"E"</formula>
    </cfRule>
  </conditionalFormatting>
  <conditionalFormatting sqref="AX61:BB61">
    <cfRule type="colorScale" priority="619">
      <colorScale>
        <cfvo type="min"/>
        <cfvo type="max"/>
        <color rgb="FFFF7128"/>
        <color rgb="FFFFEF9C"/>
      </colorScale>
    </cfRule>
  </conditionalFormatting>
  <conditionalFormatting sqref="P61:AW61">
    <cfRule type="cellIs" dxfId="2758" priority="618" operator="equal">
      <formula>"a"</formula>
    </cfRule>
  </conditionalFormatting>
  <conditionalFormatting sqref="P61:AW61">
    <cfRule type="cellIs" dxfId="2757" priority="614" operator="equal">
      <formula>"b"</formula>
    </cfRule>
    <cfRule type="cellIs" dxfId="2756" priority="615" operator="equal">
      <formula>"e"</formula>
    </cfRule>
    <cfRule type="cellIs" dxfId="2755" priority="616" operator="equal">
      <formula>"c"</formula>
    </cfRule>
    <cfRule type="cellIs" dxfId="2754" priority="617" operator="equal">
      <formula>"n"</formula>
    </cfRule>
  </conditionalFormatting>
  <conditionalFormatting sqref="AX61:BB61">
    <cfRule type="cellIs" dxfId="2753" priority="612" operator="equal">
      <formula>"A"</formula>
    </cfRule>
    <cfRule type="cellIs" dxfId="2752" priority="613" operator="equal">
      <formula>"E"</formula>
    </cfRule>
  </conditionalFormatting>
  <conditionalFormatting sqref="AX61:BB61">
    <cfRule type="colorScale" priority="611">
      <colorScale>
        <cfvo type="min"/>
        <cfvo type="max"/>
        <color rgb="FFFF7128"/>
        <color rgb="FFFFEF9C"/>
      </colorScale>
    </cfRule>
  </conditionalFormatting>
  <conditionalFormatting sqref="AX61:BB61">
    <cfRule type="cellIs" dxfId="2751" priority="609" operator="equal">
      <formula>"A"</formula>
    </cfRule>
    <cfRule type="cellIs" dxfId="2750" priority="610" operator="equal">
      <formula>"E"</formula>
    </cfRule>
  </conditionalFormatting>
  <conditionalFormatting sqref="AX61:BB61">
    <cfRule type="colorScale" priority="608">
      <colorScale>
        <cfvo type="min"/>
        <cfvo type="max"/>
        <color rgb="FFFF7128"/>
        <color rgb="FFFFEF9C"/>
      </colorScale>
    </cfRule>
  </conditionalFormatting>
  <conditionalFormatting sqref="AX63:BB63">
    <cfRule type="cellIs" dxfId="2749" priority="603" operator="equal">
      <formula>"A"</formula>
    </cfRule>
    <cfRule type="cellIs" dxfId="2748" priority="604" operator="equal">
      <formula>"E"</formula>
    </cfRule>
  </conditionalFormatting>
  <conditionalFormatting sqref="AX63:BB63">
    <cfRule type="colorScale" priority="602">
      <colorScale>
        <cfvo type="min"/>
        <cfvo type="max"/>
        <color rgb="FFFF7128"/>
        <color rgb="FFFFEF9C"/>
      </colorScale>
    </cfRule>
  </conditionalFormatting>
  <conditionalFormatting sqref="P63:AW63">
    <cfRule type="cellIs" dxfId="2747" priority="601" operator="equal">
      <formula>"a"</formula>
    </cfRule>
  </conditionalFormatting>
  <conditionalFormatting sqref="P63:AW63">
    <cfRule type="cellIs" dxfId="2746" priority="597" operator="equal">
      <formula>"b"</formula>
    </cfRule>
    <cfRule type="cellIs" dxfId="2745" priority="598" operator="equal">
      <formula>"e"</formula>
    </cfRule>
    <cfRule type="cellIs" dxfId="2744" priority="599" operator="equal">
      <formula>"c"</formula>
    </cfRule>
    <cfRule type="cellIs" dxfId="2743" priority="600" operator="equal">
      <formula>"n"</formula>
    </cfRule>
  </conditionalFormatting>
  <conditionalFormatting sqref="AX63:BB63">
    <cfRule type="cellIs" dxfId="2742" priority="595" operator="equal">
      <formula>"A"</formula>
    </cfRule>
    <cfRule type="cellIs" dxfId="2741" priority="596" operator="equal">
      <formula>"E"</formula>
    </cfRule>
  </conditionalFormatting>
  <conditionalFormatting sqref="AX63:BB63">
    <cfRule type="colorScale" priority="594">
      <colorScale>
        <cfvo type="min"/>
        <cfvo type="max"/>
        <color rgb="FFFF7128"/>
        <color rgb="FFFFEF9C"/>
      </colorScale>
    </cfRule>
  </conditionalFormatting>
  <conditionalFormatting sqref="AX63:BB63">
    <cfRule type="cellIs" dxfId="2740" priority="592" operator="equal">
      <formula>"A"</formula>
    </cfRule>
    <cfRule type="cellIs" dxfId="2739" priority="593" operator="equal">
      <formula>"E"</formula>
    </cfRule>
  </conditionalFormatting>
  <conditionalFormatting sqref="AX63:BB63">
    <cfRule type="colorScale" priority="591">
      <colorScale>
        <cfvo type="min"/>
        <cfvo type="max"/>
        <color rgb="FFFF7128"/>
        <color rgb="FFFFEF9C"/>
      </colorScale>
    </cfRule>
  </conditionalFormatting>
  <conditionalFormatting sqref="AX65:BB65">
    <cfRule type="cellIs" dxfId="2738" priority="586" operator="equal">
      <formula>"A"</formula>
    </cfRule>
    <cfRule type="cellIs" dxfId="2737" priority="587" operator="equal">
      <formula>"E"</formula>
    </cfRule>
  </conditionalFormatting>
  <conditionalFormatting sqref="AX65:BB65">
    <cfRule type="colorScale" priority="585">
      <colorScale>
        <cfvo type="min"/>
        <cfvo type="max"/>
        <color rgb="FFFF7128"/>
        <color rgb="FFFFEF9C"/>
      </colorScale>
    </cfRule>
  </conditionalFormatting>
  <conditionalFormatting sqref="P65:AW65">
    <cfRule type="cellIs" dxfId="2736" priority="584" operator="equal">
      <formula>"a"</formula>
    </cfRule>
  </conditionalFormatting>
  <conditionalFormatting sqref="P65:AW65">
    <cfRule type="cellIs" dxfId="2735" priority="580" operator="equal">
      <formula>"b"</formula>
    </cfRule>
    <cfRule type="cellIs" dxfId="2734" priority="581" operator="equal">
      <formula>"e"</formula>
    </cfRule>
    <cfRule type="cellIs" dxfId="2733" priority="582" operator="equal">
      <formula>"c"</formula>
    </cfRule>
    <cfRule type="cellIs" dxfId="2732" priority="583" operator="equal">
      <formula>"n"</formula>
    </cfRule>
  </conditionalFormatting>
  <conditionalFormatting sqref="AX65:BB65">
    <cfRule type="cellIs" dxfId="2731" priority="578" operator="equal">
      <formula>"A"</formula>
    </cfRule>
    <cfRule type="cellIs" dxfId="2730" priority="579" operator="equal">
      <formula>"E"</formula>
    </cfRule>
  </conditionalFormatting>
  <conditionalFormatting sqref="AX65:BB65">
    <cfRule type="colorScale" priority="577">
      <colorScale>
        <cfvo type="min"/>
        <cfvo type="max"/>
        <color rgb="FFFF7128"/>
        <color rgb="FFFFEF9C"/>
      </colorScale>
    </cfRule>
  </conditionalFormatting>
  <conditionalFormatting sqref="AX65:BB65">
    <cfRule type="cellIs" dxfId="2729" priority="575" operator="equal">
      <formula>"A"</formula>
    </cfRule>
    <cfRule type="cellIs" dxfId="2728" priority="576" operator="equal">
      <formula>"E"</formula>
    </cfRule>
  </conditionalFormatting>
  <conditionalFormatting sqref="AX65:BB65">
    <cfRule type="colorScale" priority="574">
      <colorScale>
        <cfvo type="min"/>
        <cfvo type="max"/>
        <color rgb="FFFF7128"/>
        <color rgb="FFFFEF9C"/>
      </colorScale>
    </cfRule>
  </conditionalFormatting>
  <conditionalFormatting sqref="AX32:BB32">
    <cfRule type="cellIs" dxfId="2727" priority="564" operator="equal">
      <formula>"A"</formula>
    </cfRule>
    <cfRule type="cellIs" dxfId="2726" priority="565" operator="equal">
      <formula>"E"</formula>
    </cfRule>
  </conditionalFormatting>
  <conditionalFormatting sqref="AX32:BB32">
    <cfRule type="colorScale" priority="563">
      <colorScale>
        <cfvo type="min"/>
        <cfvo type="max"/>
        <color rgb="FFFF7128"/>
        <color rgb="FFFFEF9C"/>
      </colorScale>
    </cfRule>
  </conditionalFormatting>
  <conditionalFormatting sqref="P32:AW32">
    <cfRule type="cellIs" dxfId="2725" priority="562" operator="equal">
      <formula>"a"</formula>
    </cfRule>
  </conditionalFormatting>
  <conditionalFormatting sqref="P32:AW32">
    <cfRule type="cellIs" dxfId="2724" priority="558" operator="equal">
      <formula>"b"</formula>
    </cfRule>
    <cfRule type="cellIs" dxfId="2723" priority="559" operator="equal">
      <formula>"e"</formula>
    </cfRule>
    <cfRule type="cellIs" dxfId="2722" priority="560" operator="equal">
      <formula>"c"</formula>
    </cfRule>
    <cfRule type="cellIs" dxfId="2721" priority="561" operator="equal">
      <formula>"n"</formula>
    </cfRule>
  </conditionalFormatting>
  <conditionalFormatting sqref="AX32:BB32">
    <cfRule type="cellIs" dxfId="2720" priority="556" operator="equal">
      <formula>"A"</formula>
    </cfRule>
    <cfRule type="cellIs" dxfId="2719" priority="557" operator="equal">
      <formula>"E"</formula>
    </cfRule>
  </conditionalFormatting>
  <conditionalFormatting sqref="AX32:BB32">
    <cfRule type="colorScale" priority="555">
      <colorScale>
        <cfvo type="min"/>
        <cfvo type="max"/>
        <color rgb="FFFF7128"/>
        <color rgb="FFFFEF9C"/>
      </colorScale>
    </cfRule>
  </conditionalFormatting>
  <conditionalFormatting sqref="AX32:BB32">
    <cfRule type="cellIs" dxfId="2718" priority="553" operator="equal">
      <formula>"A"</formula>
    </cfRule>
    <cfRule type="cellIs" dxfId="2717" priority="554" operator="equal">
      <formula>"E"</formula>
    </cfRule>
  </conditionalFormatting>
  <conditionalFormatting sqref="AX32:BB32">
    <cfRule type="colorScale" priority="552">
      <colorScale>
        <cfvo type="min"/>
        <cfvo type="max"/>
        <color rgb="FFFF7128"/>
        <color rgb="FFFFEF9C"/>
      </colorScale>
    </cfRule>
  </conditionalFormatting>
  <conditionalFormatting sqref="AX51:BB51">
    <cfRule type="cellIs" dxfId="2716" priority="547" operator="equal">
      <formula>"A"</formula>
    </cfRule>
    <cfRule type="cellIs" dxfId="2715" priority="548" operator="equal">
      <formula>"E"</formula>
    </cfRule>
  </conditionalFormatting>
  <conditionalFormatting sqref="AX51:BB51">
    <cfRule type="colorScale" priority="546">
      <colorScale>
        <cfvo type="min"/>
        <cfvo type="max"/>
        <color rgb="FFFF7128"/>
        <color rgb="FFFFEF9C"/>
      </colorScale>
    </cfRule>
  </conditionalFormatting>
  <conditionalFormatting sqref="P51:AW51">
    <cfRule type="cellIs" dxfId="2714" priority="545" operator="equal">
      <formula>"a"</formula>
    </cfRule>
  </conditionalFormatting>
  <conditionalFormatting sqref="P51:AW51">
    <cfRule type="cellIs" dxfId="2713" priority="541" operator="equal">
      <formula>"b"</formula>
    </cfRule>
    <cfRule type="cellIs" dxfId="2712" priority="542" operator="equal">
      <formula>"e"</formula>
    </cfRule>
    <cfRule type="cellIs" dxfId="2711" priority="543" operator="equal">
      <formula>"c"</formula>
    </cfRule>
    <cfRule type="cellIs" dxfId="2710" priority="544" operator="equal">
      <formula>"n"</formula>
    </cfRule>
  </conditionalFormatting>
  <conditionalFormatting sqref="AX51:BB51">
    <cfRule type="cellIs" dxfId="2709" priority="539" operator="equal">
      <formula>"A"</formula>
    </cfRule>
    <cfRule type="cellIs" dxfId="2708" priority="540" operator="equal">
      <formula>"E"</formula>
    </cfRule>
  </conditionalFormatting>
  <conditionalFormatting sqref="AX51:BB51">
    <cfRule type="colorScale" priority="538">
      <colorScale>
        <cfvo type="min"/>
        <cfvo type="max"/>
        <color rgb="FFFF7128"/>
        <color rgb="FFFFEF9C"/>
      </colorScale>
    </cfRule>
  </conditionalFormatting>
  <conditionalFormatting sqref="AX51:BB51">
    <cfRule type="cellIs" dxfId="2707" priority="536" operator="equal">
      <formula>"A"</formula>
    </cfRule>
    <cfRule type="cellIs" dxfId="2706" priority="537" operator="equal">
      <formula>"E"</formula>
    </cfRule>
  </conditionalFormatting>
  <conditionalFormatting sqref="AX51:BB51">
    <cfRule type="colorScale" priority="535">
      <colorScale>
        <cfvo type="min"/>
        <cfvo type="max"/>
        <color rgb="FFFF7128"/>
        <color rgb="FFFFEF9C"/>
      </colorScale>
    </cfRule>
  </conditionalFormatting>
  <conditionalFormatting sqref="AX69:BB69">
    <cfRule type="cellIs" dxfId="2705" priority="525" operator="equal">
      <formula>"A"</formula>
    </cfRule>
    <cfRule type="cellIs" dxfId="2704" priority="526" operator="equal">
      <formula>"E"</formula>
    </cfRule>
  </conditionalFormatting>
  <conditionalFormatting sqref="AX69:BB69">
    <cfRule type="colorScale" priority="524">
      <colorScale>
        <cfvo type="min"/>
        <cfvo type="max"/>
        <color rgb="FFFF7128"/>
        <color rgb="FFFFEF9C"/>
      </colorScale>
    </cfRule>
  </conditionalFormatting>
  <conditionalFormatting sqref="P69:AW69">
    <cfRule type="cellIs" dxfId="2703" priority="523" operator="equal">
      <formula>"a"</formula>
    </cfRule>
  </conditionalFormatting>
  <conditionalFormatting sqref="P69:AW69">
    <cfRule type="cellIs" dxfId="2702" priority="519" operator="equal">
      <formula>"b"</formula>
    </cfRule>
    <cfRule type="cellIs" dxfId="2701" priority="520" operator="equal">
      <formula>"e"</formula>
    </cfRule>
    <cfRule type="cellIs" dxfId="2700" priority="521" operator="equal">
      <formula>"c"</formula>
    </cfRule>
    <cfRule type="cellIs" dxfId="2699" priority="522" operator="equal">
      <formula>"n"</formula>
    </cfRule>
  </conditionalFormatting>
  <conditionalFormatting sqref="AX69:BB69">
    <cfRule type="cellIs" dxfId="2698" priority="517" operator="equal">
      <formula>"A"</formula>
    </cfRule>
    <cfRule type="cellIs" dxfId="2697" priority="518" operator="equal">
      <formula>"E"</formula>
    </cfRule>
  </conditionalFormatting>
  <conditionalFormatting sqref="AX69:BB69">
    <cfRule type="colorScale" priority="516">
      <colorScale>
        <cfvo type="min"/>
        <cfvo type="max"/>
        <color rgb="FFFF7128"/>
        <color rgb="FFFFEF9C"/>
      </colorScale>
    </cfRule>
  </conditionalFormatting>
  <conditionalFormatting sqref="AX69:BB69">
    <cfRule type="cellIs" dxfId="2696" priority="514" operator="equal">
      <formula>"A"</formula>
    </cfRule>
    <cfRule type="cellIs" dxfId="2695" priority="515" operator="equal">
      <formula>"E"</formula>
    </cfRule>
  </conditionalFormatting>
  <conditionalFormatting sqref="AX69:BB69">
    <cfRule type="colorScale" priority="513">
      <colorScale>
        <cfvo type="min"/>
        <cfvo type="max"/>
        <color rgb="FFFF7128"/>
        <color rgb="FFFFEF9C"/>
      </colorScale>
    </cfRule>
  </conditionalFormatting>
  <conditionalFormatting sqref="P39:AW39">
    <cfRule type="cellIs" dxfId="2694" priority="456" operator="equal">
      <formula>"a"</formula>
    </cfRule>
  </conditionalFormatting>
  <conditionalFormatting sqref="P39:AW39">
    <cfRule type="cellIs" dxfId="2693" priority="452" operator="equal">
      <formula>"b"</formula>
    </cfRule>
    <cfRule type="cellIs" dxfId="2692" priority="453" operator="equal">
      <formula>"e"</formula>
    </cfRule>
    <cfRule type="cellIs" dxfId="2691" priority="454" operator="equal">
      <formula>"c"</formula>
    </cfRule>
    <cfRule type="cellIs" dxfId="2690" priority="455" operator="equal">
      <formula>"n"</formula>
    </cfRule>
  </conditionalFormatting>
  <conditionalFormatting sqref="P33:AW33">
    <cfRule type="cellIs" dxfId="2689" priority="360" operator="equal">
      <formula>"a"</formula>
    </cfRule>
  </conditionalFormatting>
  <conditionalFormatting sqref="P33:AW33">
    <cfRule type="cellIs" dxfId="2688" priority="356" operator="equal">
      <formula>"b"</formula>
    </cfRule>
    <cfRule type="cellIs" dxfId="2687" priority="357" operator="equal">
      <formula>"e"</formula>
    </cfRule>
    <cfRule type="cellIs" dxfId="2686" priority="358" operator="equal">
      <formula>"c"</formula>
    </cfRule>
    <cfRule type="cellIs" dxfId="2685" priority="359" operator="equal">
      <formula>"n"</formula>
    </cfRule>
  </conditionalFormatting>
  <conditionalFormatting sqref="P52:AW52">
    <cfRule type="cellIs" dxfId="2684" priority="355" operator="equal">
      <formula>"a"</formula>
    </cfRule>
  </conditionalFormatting>
  <conditionalFormatting sqref="P52:AW52">
    <cfRule type="cellIs" dxfId="2683" priority="351" operator="equal">
      <formula>"b"</formula>
    </cfRule>
    <cfRule type="cellIs" dxfId="2682" priority="352" operator="equal">
      <formula>"e"</formula>
    </cfRule>
    <cfRule type="cellIs" dxfId="2681" priority="353" operator="equal">
      <formula>"c"</formula>
    </cfRule>
    <cfRule type="cellIs" dxfId="2680" priority="354" operator="equal">
      <formula>"n"</formula>
    </cfRule>
  </conditionalFormatting>
  <conditionalFormatting sqref="P58:BB58">
    <cfRule type="cellIs" dxfId="2679" priority="350" operator="equal">
      <formula>"a"</formula>
    </cfRule>
  </conditionalFormatting>
  <conditionalFormatting sqref="P58:BB58">
    <cfRule type="cellIs" dxfId="2678" priority="346" operator="equal">
      <formula>"b"</formula>
    </cfRule>
    <cfRule type="cellIs" dxfId="2677" priority="347" operator="equal">
      <formula>"e"</formula>
    </cfRule>
    <cfRule type="cellIs" dxfId="2676" priority="348" operator="equal">
      <formula>"c"</formula>
    </cfRule>
    <cfRule type="cellIs" dxfId="2675" priority="349" operator="equal">
      <formula>"n"</formula>
    </cfRule>
  </conditionalFormatting>
  <conditionalFormatting sqref="P45">
    <cfRule type="cellIs" dxfId="2674" priority="325" operator="equal">
      <formula>"a"</formula>
    </cfRule>
  </conditionalFormatting>
  <conditionalFormatting sqref="P45">
    <cfRule type="cellIs" dxfId="2673" priority="321" operator="equal">
      <formula>"b"</formula>
    </cfRule>
    <cfRule type="cellIs" dxfId="2672" priority="322" operator="equal">
      <formula>"e"</formula>
    </cfRule>
    <cfRule type="cellIs" dxfId="2671" priority="323" operator="equal">
      <formula>"c"</formula>
    </cfRule>
    <cfRule type="cellIs" dxfId="2670" priority="324" operator="equal">
      <formula>"n"</formula>
    </cfRule>
  </conditionalFormatting>
  <conditionalFormatting sqref="P23:AW23">
    <cfRule type="cellIs" dxfId="2669" priority="272" operator="equal">
      <formula>"a"</formula>
    </cfRule>
  </conditionalFormatting>
  <conditionalFormatting sqref="P23:AW23">
    <cfRule type="cellIs" dxfId="2668" priority="268" operator="equal">
      <formula>"b"</formula>
    </cfRule>
    <cfRule type="cellIs" dxfId="2667" priority="269" operator="equal">
      <formula>"e"</formula>
    </cfRule>
    <cfRule type="cellIs" dxfId="2666" priority="270" operator="equal">
      <formula>"c"</formula>
    </cfRule>
    <cfRule type="cellIs" dxfId="2665" priority="271" operator="equal">
      <formula>"n"</formula>
    </cfRule>
  </conditionalFormatting>
  <conditionalFormatting sqref="P24:AW24">
    <cfRule type="cellIs" dxfId="2664" priority="264" operator="equal">
      <formula>"a"</formula>
    </cfRule>
  </conditionalFormatting>
  <conditionalFormatting sqref="P24:AW24">
    <cfRule type="cellIs" dxfId="2663" priority="260" operator="equal">
      <formula>"b"</formula>
    </cfRule>
    <cfRule type="cellIs" dxfId="2662" priority="261" operator="equal">
      <formula>"e"</formula>
    </cfRule>
    <cfRule type="cellIs" dxfId="2661" priority="262" operator="equal">
      <formula>"c"</formula>
    </cfRule>
    <cfRule type="cellIs" dxfId="2660" priority="263" operator="equal">
      <formula>"n"</formula>
    </cfRule>
  </conditionalFormatting>
  <conditionalFormatting sqref="P25:AW25">
    <cfRule type="cellIs" dxfId="2659" priority="256" operator="equal">
      <formula>"a"</formula>
    </cfRule>
  </conditionalFormatting>
  <conditionalFormatting sqref="P25:AW25">
    <cfRule type="cellIs" dxfId="2658" priority="252" operator="equal">
      <formula>"b"</formula>
    </cfRule>
    <cfRule type="cellIs" dxfId="2657" priority="253" operator="equal">
      <formula>"e"</formula>
    </cfRule>
    <cfRule type="cellIs" dxfId="2656" priority="254" operator="equal">
      <formula>"c"</formula>
    </cfRule>
    <cfRule type="cellIs" dxfId="2655" priority="255" operator="equal">
      <formula>"n"</formula>
    </cfRule>
  </conditionalFormatting>
  <conditionalFormatting sqref="P27:AW27">
    <cfRule type="cellIs" dxfId="2654" priority="248" operator="equal">
      <formula>"a"</formula>
    </cfRule>
  </conditionalFormatting>
  <conditionalFormatting sqref="P27:AW27">
    <cfRule type="cellIs" dxfId="2653" priority="244" operator="equal">
      <formula>"b"</formula>
    </cfRule>
    <cfRule type="cellIs" dxfId="2652" priority="245" operator="equal">
      <formula>"e"</formula>
    </cfRule>
    <cfRule type="cellIs" dxfId="2651" priority="246" operator="equal">
      <formula>"c"</formula>
    </cfRule>
    <cfRule type="cellIs" dxfId="2650" priority="247" operator="equal">
      <formula>"n"</formula>
    </cfRule>
  </conditionalFormatting>
  <conditionalFormatting sqref="P28:AW28">
    <cfRule type="cellIs" dxfId="2649" priority="240" operator="equal">
      <formula>"a"</formula>
    </cfRule>
  </conditionalFormatting>
  <conditionalFormatting sqref="P28:AW28">
    <cfRule type="cellIs" dxfId="2648" priority="236" operator="equal">
      <formula>"b"</formula>
    </cfRule>
    <cfRule type="cellIs" dxfId="2647" priority="237" operator="equal">
      <formula>"e"</formula>
    </cfRule>
    <cfRule type="cellIs" dxfId="2646" priority="238" operator="equal">
      <formula>"c"</formula>
    </cfRule>
    <cfRule type="cellIs" dxfId="2645" priority="239" operator="equal">
      <formula>"n"</formula>
    </cfRule>
  </conditionalFormatting>
  <conditionalFormatting sqref="P29:AW29">
    <cfRule type="cellIs" dxfId="2644" priority="232" operator="equal">
      <formula>"a"</formula>
    </cfRule>
  </conditionalFormatting>
  <conditionalFormatting sqref="P29:AW29">
    <cfRule type="cellIs" dxfId="2643" priority="228" operator="equal">
      <formula>"b"</formula>
    </cfRule>
    <cfRule type="cellIs" dxfId="2642" priority="229" operator="equal">
      <formula>"e"</formula>
    </cfRule>
    <cfRule type="cellIs" dxfId="2641" priority="230" operator="equal">
      <formula>"c"</formula>
    </cfRule>
    <cfRule type="cellIs" dxfId="2640" priority="231" operator="equal">
      <formula>"n"</formula>
    </cfRule>
  </conditionalFormatting>
  <conditionalFormatting sqref="P30:AW30">
    <cfRule type="cellIs" dxfId="2639" priority="224" operator="equal">
      <formula>"a"</formula>
    </cfRule>
  </conditionalFormatting>
  <conditionalFormatting sqref="P30:AW30">
    <cfRule type="cellIs" dxfId="2638" priority="220" operator="equal">
      <formula>"b"</formula>
    </cfRule>
    <cfRule type="cellIs" dxfId="2637" priority="221" operator="equal">
      <formula>"e"</formula>
    </cfRule>
    <cfRule type="cellIs" dxfId="2636" priority="222" operator="equal">
      <formula>"c"</formula>
    </cfRule>
    <cfRule type="cellIs" dxfId="2635" priority="223" operator="equal">
      <formula>"n"</formula>
    </cfRule>
  </conditionalFormatting>
  <conditionalFormatting sqref="P31:AW31">
    <cfRule type="cellIs" dxfId="2634" priority="216" operator="equal">
      <formula>"a"</formula>
    </cfRule>
  </conditionalFormatting>
  <conditionalFormatting sqref="P31:AW31">
    <cfRule type="cellIs" dxfId="2633" priority="212" operator="equal">
      <formula>"b"</formula>
    </cfRule>
    <cfRule type="cellIs" dxfId="2632" priority="213" operator="equal">
      <formula>"e"</formula>
    </cfRule>
    <cfRule type="cellIs" dxfId="2631" priority="214" operator="equal">
      <formula>"c"</formula>
    </cfRule>
    <cfRule type="cellIs" dxfId="2630" priority="215" operator="equal">
      <formula>"n"</formula>
    </cfRule>
  </conditionalFormatting>
  <conditionalFormatting sqref="P35:AW35">
    <cfRule type="cellIs" dxfId="2629" priority="208" operator="equal">
      <formula>"a"</formula>
    </cfRule>
  </conditionalFormatting>
  <conditionalFormatting sqref="P35:AW35">
    <cfRule type="cellIs" dxfId="2628" priority="204" operator="equal">
      <formula>"b"</formula>
    </cfRule>
    <cfRule type="cellIs" dxfId="2627" priority="205" operator="equal">
      <formula>"e"</formula>
    </cfRule>
    <cfRule type="cellIs" dxfId="2626" priority="206" operator="equal">
      <formula>"c"</formula>
    </cfRule>
    <cfRule type="cellIs" dxfId="2625" priority="207" operator="equal">
      <formula>"n"</formula>
    </cfRule>
  </conditionalFormatting>
  <conditionalFormatting sqref="P36:AW36">
    <cfRule type="cellIs" dxfId="2624" priority="200" operator="equal">
      <formula>"a"</formula>
    </cfRule>
  </conditionalFormatting>
  <conditionalFormatting sqref="P36:AW36">
    <cfRule type="cellIs" dxfId="2623" priority="196" operator="equal">
      <formula>"b"</formula>
    </cfRule>
    <cfRule type="cellIs" dxfId="2622" priority="197" operator="equal">
      <formula>"e"</formula>
    </cfRule>
    <cfRule type="cellIs" dxfId="2621" priority="198" operator="equal">
      <formula>"c"</formula>
    </cfRule>
    <cfRule type="cellIs" dxfId="2620" priority="199" operator="equal">
      <formula>"n"</formula>
    </cfRule>
  </conditionalFormatting>
  <conditionalFormatting sqref="P37:AW37">
    <cfRule type="cellIs" dxfId="2619" priority="192" operator="equal">
      <formula>"a"</formula>
    </cfRule>
  </conditionalFormatting>
  <conditionalFormatting sqref="P37:AW37">
    <cfRule type="cellIs" dxfId="2618" priority="188" operator="equal">
      <formula>"b"</formula>
    </cfRule>
    <cfRule type="cellIs" dxfId="2617" priority="189" operator="equal">
      <formula>"e"</formula>
    </cfRule>
    <cfRule type="cellIs" dxfId="2616" priority="190" operator="equal">
      <formula>"c"</formula>
    </cfRule>
    <cfRule type="cellIs" dxfId="2615" priority="191" operator="equal">
      <formula>"n"</formula>
    </cfRule>
  </conditionalFormatting>
  <conditionalFormatting sqref="P41:AW41">
    <cfRule type="cellIs" dxfId="2614" priority="184" operator="equal">
      <formula>"a"</formula>
    </cfRule>
  </conditionalFormatting>
  <conditionalFormatting sqref="P41:AW41">
    <cfRule type="cellIs" dxfId="2613" priority="180" operator="equal">
      <formula>"b"</formula>
    </cfRule>
    <cfRule type="cellIs" dxfId="2612" priority="181" operator="equal">
      <formula>"e"</formula>
    </cfRule>
    <cfRule type="cellIs" dxfId="2611" priority="182" operator="equal">
      <formula>"c"</formula>
    </cfRule>
    <cfRule type="cellIs" dxfId="2610" priority="183" operator="equal">
      <formula>"n"</formula>
    </cfRule>
  </conditionalFormatting>
  <conditionalFormatting sqref="P42:AW42">
    <cfRule type="cellIs" dxfId="2609" priority="176" operator="equal">
      <formula>"a"</formula>
    </cfRule>
  </conditionalFormatting>
  <conditionalFormatting sqref="P42:AW42">
    <cfRule type="cellIs" dxfId="2608" priority="172" operator="equal">
      <formula>"b"</formula>
    </cfRule>
    <cfRule type="cellIs" dxfId="2607" priority="173" operator="equal">
      <formula>"e"</formula>
    </cfRule>
    <cfRule type="cellIs" dxfId="2606" priority="174" operator="equal">
      <formula>"c"</formula>
    </cfRule>
    <cfRule type="cellIs" dxfId="2605" priority="175" operator="equal">
      <formula>"n"</formula>
    </cfRule>
  </conditionalFormatting>
  <conditionalFormatting sqref="P44:AW44">
    <cfRule type="cellIs" dxfId="2604" priority="168" operator="equal">
      <formula>"a"</formula>
    </cfRule>
  </conditionalFormatting>
  <conditionalFormatting sqref="P44:AW44">
    <cfRule type="cellIs" dxfId="2603" priority="164" operator="equal">
      <formula>"b"</formula>
    </cfRule>
    <cfRule type="cellIs" dxfId="2602" priority="165" operator="equal">
      <formula>"e"</formula>
    </cfRule>
    <cfRule type="cellIs" dxfId="2601" priority="166" operator="equal">
      <formula>"c"</formula>
    </cfRule>
    <cfRule type="cellIs" dxfId="2600" priority="167" operator="equal">
      <formula>"n"</formula>
    </cfRule>
  </conditionalFormatting>
  <conditionalFormatting sqref="P46:AW46">
    <cfRule type="cellIs" dxfId="2599" priority="160" operator="equal">
      <formula>"a"</formula>
    </cfRule>
  </conditionalFormatting>
  <conditionalFormatting sqref="P46:AW46">
    <cfRule type="cellIs" dxfId="2598" priority="156" operator="equal">
      <formula>"b"</formula>
    </cfRule>
    <cfRule type="cellIs" dxfId="2597" priority="157" operator="equal">
      <formula>"e"</formula>
    </cfRule>
    <cfRule type="cellIs" dxfId="2596" priority="158" operator="equal">
      <formula>"c"</formula>
    </cfRule>
    <cfRule type="cellIs" dxfId="2595" priority="159" operator="equal">
      <formula>"n"</formula>
    </cfRule>
  </conditionalFormatting>
  <conditionalFormatting sqref="P48:AW48">
    <cfRule type="cellIs" dxfId="2594" priority="152" operator="equal">
      <formula>"a"</formula>
    </cfRule>
  </conditionalFormatting>
  <conditionalFormatting sqref="P48:AW48">
    <cfRule type="cellIs" dxfId="2593" priority="148" operator="equal">
      <formula>"b"</formula>
    </cfRule>
    <cfRule type="cellIs" dxfId="2592" priority="149" operator="equal">
      <formula>"e"</formula>
    </cfRule>
    <cfRule type="cellIs" dxfId="2591" priority="150" operator="equal">
      <formula>"c"</formula>
    </cfRule>
    <cfRule type="cellIs" dxfId="2590" priority="151" operator="equal">
      <formula>"n"</formula>
    </cfRule>
  </conditionalFormatting>
  <conditionalFormatting sqref="P49:AW49">
    <cfRule type="cellIs" dxfId="2589" priority="144" operator="equal">
      <formula>"a"</formula>
    </cfRule>
  </conditionalFormatting>
  <conditionalFormatting sqref="P49:AW49">
    <cfRule type="cellIs" dxfId="2588" priority="140" operator="equal">
      <formula>"b"</formula>
    </cfRule>
    <cfRule type="cellIs" dxfId="2587" priority="141" operator="equal">
      <formula>"e"</formula>
    </cfRule>
    <cfRule type="cellIs" dxfId="2586" priority="142" operator="equal">
      <formula>"c"</formula>
    </cfRule>
    <cfRule type="cellIs" dxfId="2585" priority="143" operator="equal">
      <formula>"n"</formula>
    </cfRule>
  </conditionalFormatting>
  <conditionalFormatting sqref="P50:AW50">
    <cfRule type="cellIs" dxfId="2584" priority="136" operator="equal">
      <formula>"a"</formula>
    </cfRule>
  </conditionalFormatting>
  <conditionalFormatting sqref="P50:AW50">
    <cfRule type="cellIs" dxfId="2583" priority="132" operator="equal">
      <formula>"b"</formula>
    </cfRule>
    <cfRule type="cellIs" dxfId="2582" priority="133" operator="equal">
      <formula>"e"</formula>
    </cfRule>
    <cfRule type="cellIs" dxfId="2581" priority="134" operator="equal">
      <formula>"c"</formula>
    </cfRule>
    <cfRule type="cellIs" dxfId="2580" priority="135" operator="equal">
      <formula>"n"</formula>
    </cfRule>
  </conditionalFormatting>
  <conditionalFormatting sqref="P54:AW54">
    <cfRule type="cellIs" dxfId="2579" priority="128" operator="equal">
      <formula>"a"</formula>
    </cfRule>
  </conditionalFormatting>
  <conditionalFormatting sqref="P54:AW54">
    <cfRule type="cellIs" dxfId="2578" priority="124" operator="equal">
      <formula>"b"</formula>
    </cfRule>
    <cfRule type="cellIs" dxfId="2577" priority="125" operator="equal">
      <formula>"e"</formula>
    </cfRule>
    <cfRule type="cellIs" dxfId="2576" priority="126" operator="equal">
      <formula>"c"</formula>
    </cfRule>
    <cfRule type="cellIs" dxfId="2575" priority="127" operator="equal">
      <formula>"n"</formula>
    </cfRule>
  </conditionalFormatting>
  <conditionalFormatting sqref="P55:AW55">
    <cfRule type="cellIs" dxfId="2574" priority="120" operator="equal">
      <formula>"a"</formula>
    </cfRule>
  </conditionalFormatting>
  <conditionalFormatting sqref="P55:AW55">
    <cfRule type="cellIs" dxfId="2573" priority="116" operator="equal">
      <formula>"b"</formula>
    </cfRule>
    <cfRule type="cellIs" dxfId="2572" priority="117" operator="equal">
      <formula>"e"</formula>
    </cfRule>
    <cfRule type="cellIs" dxfId="2571" priority="118" operator="equal">
      <formula>"c"</formula>
    </cfRule>
    <cfRule type="cellIs" dxfId="2570" priority="119" operator="equal">
      <formula>"n"</formula>
    </cfRule>
  </conditionalFormatting>
  <conditionalFormatting sqref="P56:AW56">
    <cfRule type="cellIs" dxfId="2569" priority="112" operator="equal">
      <formula>"a"</formula>
    </cfRule>
  </conditionalFormatting>
  <conditionalFormatting sqref="P56:AW56">
    <cfRule type="cellIs" dxfId="2568" priority="108" operator="equal">
      <formula>"b"</formula>
    </cfRule>
    <cfRule type="cellIs" dxfId="2567" priority="109" operator="equal">
      <formula>"e"</formula>
    </cfRule>
    <cfRule type="cellIs" dxfId="2566" priority="110" operator="equal">
      <formula>"c"</formula>
    </cfRule>
    <cfRule type="cellIs" dxfId="2565" priority="111" operator="equal">
      <formula>"n"</formula>
    </cfRule>
  </conditionalFormatting>
  <conditionalFormatting sqref="P60:AW60">
    <cfRule type="cellIs" dxfId="2564" priority="104" operator="equal">
      <formula>"a"</formula>
    </cfRule>
  </conditionalFormatting>
  <conditionalFormatting sqref="P60:AW60">
    <cfRule type="cellIs" dxfId="2563" priority="100" operator="equal">
      <formula>"b"</formula>
    </cfRule>
    <cfRule type="cellIs" dxfId="2562" priority="101" operator="equal">
      <formula>"e"</formula>
    </cfRule>
    <cfRule type="cellIs" dxfId="2561" priority="102" operator="equal">
      <formula>"c"</formula>
    </cfRule>
    <cfRule type="cellIs" dxfId="2560" priority="103" operator="equal">
      <formula>"n"</formula>
    </cfRule>
  </conditionalFormatting>
  <conditionalFormatting sqref="P62:AW62">
    <cfRule type="cellIs" dxfId="2559" priority="96" operator="equal">
      <formula>"a"</formula>
    </cfRule>
  </conditionalFormatting>
  <conditionalFormatting sqref="P62:AW62">
    <cfRule type="cellIs" dxfId="2558" priority="92" operator="equal">
      <formula>"b"</formula>
    </cfRule>
    <cfRule type="cellIs" dxfId="2557" priority="93" operator="equal">
      <formula>"e"</formula>
    </cfRule>
    <cfRule type="cellIs" dxfId="2556" priority="94" operator="equal">
      <formula>"c"</formula>
    </cfRule>
    <cfRule type="cellIs" dxfId="2555" priority="95" operator="equal">
      <formula>"n"</formula>
    </cfRule>
  </conditionalFormatting>
  <conditionalFormatting sqref="P64:AW64">
    <cfRule type="cellIs" dxfId="2554" priority="88" operator="equal">
      <formula>"a"</formula>
    </cfRule>
  </conditionalFormatting>
  <conditionalFormatting sqref="P64:AW64">
    <cfRule type="cellIs" dxfId="2553" priority="84" operator="equal">
      <formula>"b"</formula>
    </cfRule>
    <cfRule type="cellIs" dxfId="2552" priority="85" operator="equal">
      <formula>"e"</formula>
    </cfRule>
    <cfRule type="cellIs" dxfId="2551" priority="86" operator="equal">
      <formula>"c"</formula>
    </cfRule>
    <cfRule type="cellIs" dxfId="2550" priority="87" operator="equal">
      <formula>"n"</formula>
    </cfRule>
  </conditionalFormatting>
  <conditionalFormatting sqref="P66:AW66">
    <cfRule type="cellIs" dxfId="2549" priority="80" operator="equal">
      <formula>"a"</formula>
    </cfRule>
  </conditionalFormatting>
  <conditionalFormatting sqref="P66:AW66">
    <cfRule type="cellIs" dxfId="2548" priority="76" operator="equal">
      <formula>"b"</formula>
    </cfRule>
    <cfRule type="cellIs" dxfId="2547" priority="77" operator="equal">
      <formula>"e"</formula>
    </cfRule>
    <cfRule type="cellIs" dxfId="2546" priority="78" operator="equal">
      <formula>"c"</formula>
    </cfRule>
    <cfRule type="cellIs" dxfId="2545" priority="79" operator="equal">
      <formula>"n"</formula>
    </cfRule>
  </conditionalFormatting>
  <conditionalFormatting sqref="P67:AW67">
    <cfRule type="cellIs" dxfId="2544" priority="72" operator="equal">
      <formula>"a"</formula>
    </cfRule>
  </conditionalFormatting>
  <conditionalFormatting sqref="P67:AW67">
    <cfRule type="cellIs" dxfId="2543" priority="68" operator="equal">
      <formula>"b"</formula>
    </cfRule>
    <cfRule type="cellIs" dxfId="2542" priority="69" operator="equal">
      <formula>"e"</formula>
    </cfRule>
    <cfRule type="cellIs" dxfId="2541" priority="70" operator="equal">
      <formula>"c"</formula>
    </cfRule>
    <cfRule type="cellIs" dxfId="2540" priority="71" operator="equal">
      <formula>"n"</formula>
    </cfRule>
  </conditionalFormatting>
  <conditionalFormatting sqref="P68:AW68">
    <cfRule type="cellIs" dxfId="2539" priority="64" operator="equal">
      <formula>"a"</formula>
    </cfRule>
  </conditionalFormatting>
  <conditionalFormatting sqref="P68:AW68">
    <cfRule type="cellIs" dxfId="2538" priority="60" operator="equal">
      <formula>"b"</formula>
    </cfRule>
    <cfRule type="cellIs" dxfId="2537" priority="61" operator="equal">
      <formula>"e"</formula>
    </cfRule>
    <cfRule type="cellIs" dxfId="2536" priority="62" operator="equal">
      <formula>"c"</formula>
    </cfRule>
    <cfRule type="cellIs" dxfId="2535" priority="63" operator="equal">
      <formula>"n"</formula>
    </cfRule>
  </conditionalFormatting>
  <conditionalFormatting sqref="P17:AW17">
    <cfRule type="cellIs" dxfId="2534" priority="56" operator="equal">
      <formula>"a"</formula>
    </cfRule>
  </conditionalFormatting>
  <conditionalFormatting sqref="P17:AW17">
    <cfRule type="cellIs" dxfId="2533" priority="52" operator="equal">
      <formula>"b"</formula>
    </cfRule>
    <cfRule type="cellIs" dxfId="2532" priority="53" operator="equal">
      <formula>"e"</formula>
    </cfRule>
    <cfRule type="cellIs" dxfId="2531" priority="54" operator="equal">
      <formula>"c"</formula>
    </cfRule>
    <cfRule type="cellIs" dxfId="2530" priority="55" operator="equal">
      <formula>"n"</formula>
    </cfRule>
  </conditionalFormatting>
  <conditionalFormatting sqref="P18:AW18">
    <cfRule type="cellIs" dxfId="2529" priority="48" operator="equal">
      <formula>"a"</formula>
    </cfRule>
  </conditionalFormatting>
  <conditionalFormatting sqref="P18:AW18">
    <cfRule type="cellIs" dxfId="2528" priority="44" operator="equal">
      <formula>"b"</formula>
    </cfRule>
    <cfRule type="cellIs" dxfId="2527" priority="45" operator="equal">
      <formula>"e"</formula>
    </cfRule>
    <cfRule type="cellIs" dxfId="2526" priority="46" operator="equal">
      <formula>"c"</formula>
    </cfRule>
    <cfRule type="cellIs" dxfId="2525" priority="47" operator="equal">
      <formula>"n"</formula>
    </cfRule>
  </conditionalFormatting>
  <conditionalFormatting sqref="P19:AW19">
    <cfRule type="cellIs" dxfId="2524" priority="40" operator="equal">
      <formula>"a"</formula>
    </cfRule>
  </conditionalFormatting>
  <conditionalFormatting sqref="P19:AW19">
    <cfRule type="cellIs" dxfId="2523" priority="36" operator="equal">
      <formula>"b"</formula>
    </cfRule>
    <cfRule type="cellIs" dxfId="2522" priority="37" operator="equal">
      <formula>"e"</formula>
    </cfRule>
    <cfRule type="cellIs" dxfId="2521" priority="38" operator="equal">
      <formula>"c"</formula>
    </cfRule>
    <cfRule type="cellIs" dxfId="2520" priority="39" operator="equal">
      <formula>"n"</formula>
    </cfRule>
  </conditionalFormatting>
  <conditionalFormatting sqref="P21:AW21">
    <cfRule type="cellIs" dxfId="2519" priority="32" operator="equal">
      <formula>"a"</formula>
    </cfRule>
  </conditionalFormatting>
  <conditionalFormatting sqref="P21:AW21">
    <cfRule type="cellIs" dxfId="2518" priority="28" operator="equal">
      <formula>"b"</formula>
    </cfRule>
    <cfRule type="cellIs" dxfId="2517" priority="29" operator="equal">
      <formula>"e"</formula>
    </cfRule>
    <cfRule type="cellIs" dxfId="2516" priority="30" operator="equal">
      <formula>"c"</formula>
    </cfRule>
    <cfRule type="cellIs" dxfId="2515" priority="31" operator="equal">
      <formula>"n"</formula>
    </cfRule>
  </conditionalFormatting>
  <conditionalFormatting sqref="P11:AW11">
    <cfRule type="cellIs" dxfId="2514" priority="24" operator="equal">
      <formula>"a"</formula>
    </cfRule>
  </conditionalFormatting>
  <conditionalFormatting sqref="P11:AW11">
    <cfRule type="cellIs" dxfId="2513" priority="20" operator="equal">
      <formula>"b"</formula>
    </cfRule>
    <cfRule type="cellIs" dxfId="2512" priority="21" operator="equal">
      <formula>"e"</formula>
    </cfRule>
    <cfRule type="cellIs" dxfId="2511" priority="22" operator="equal">
      <formula>"c"</formula>
    </cfRule>
    <cfRule type="cellIs" dxfId="2510" priority="23" operator="equal">
      <formula>"n"</formula>
    </cfRule>
  </conditionalFormatting>
  <conditionalFormatting sqref="P12:AW15">
    <cfRule type="cellIs" dxfId="2509" priority="16" operator="equal">
      <formula>"a"</formula>
    </cfRule>
  </conditionalFormatting>
  <conditionalFormatting sqref="P12:AW15">
    <cfRule type="cellIs" dxfId="2508" priority="12" operator="equal">
      <formula>"b"</formula>
    </cfRule>
    <cfRule type="cellIs" dxfId="2507" priority="13" operator="equal">
      <formula>"e"</formula>
    </cfRule>
    <cfRule type="cellIs" dxfId="2506" priority="14" operator="equal">
      <formula>"c"</formula>
    </cfRule>
    <cfRule type="cellIs" dxfId="2505" priority="15" operator="equal">
      <formula>"n"</formula>
    </cfRule>
  </conditionalFormatting>
  <conditionalFormatting sqref="P5:AW9">
    <cfRule type="cellIs" dxfId="2504" priority="8" operator="equal">
      <formula>"a"</formula>
    </cfRule>
  </conditionalFormatting>
  <conditionalFormatting sqref="P5:AW9">
    <cfRule type="cellIs" dxfId="2503" priority="4" operator="equal">
      <formula>"b"</formula>
    </cfRule>
    <cfRule type="cellIs" dxfId="2502" priority="5" operator="equal">
      <formula>"e"</formula>
    </cfRule>
    <cfRule type="cellIs" dxfId="2501" priority="6" operator="equal">
      <formula>"c"</formula>
    </cfRule>
    <cfRule type="cellIs" dxfId="2500" priority="7" operator="equal">
      <formula>"n"</formula>
    </cfRule>
  </conditionalFormatting>
  <dataValidations count="1">
    <dataValidation type="list" allowBlank="1" showInputMessage="1" showErrorMessage="1" sqref="P53:AW69 AX58:BB58 P34:AW51 P5:AW32">
      <formula1>$BJ$2:$BJ$6</formula1>
    </dataValidation>
  </dataValidations>
  <pageMargins left="0.70866141732283472" right="0.70866141732283472" top="0.74803149606299213" bottom="0.74803149606299213" header="0.31496062992125984" footer="0.31496062992125984"/>
  <pageSetup paperSize="8" scale="50" orientation="landscape" r:id="rId1"/>
  <extLst>
    <ext xmlns:x14="http://schemas.microsoft.com/office/spreadsheetml/2009/9/main" uri="{78C0D931-6437-407d-A8EE-F0AAD7539E65}">
      <x14:conditionalFormattings>
        <x14:conditionalFormatting xmlns:xm="http://schemas.microsoft.com/office/excel/2006/main">
          <x14:cfRule type="containsText" priority="860" operator="containsText" id="{3DCF599D-2D76-4265-9292-C3B3756C5CB8}">
            <xm:f>NOT(ISERROR(SEARCH("B",AX10)))</xm:f>
            <xm:f>"B"</xm:f>
            <x14:dxf>
              <font>
                <color theme="0"/>
              </font>
              <fill>
                <patternFill>
                  <bgColor rgb="FF7030A0"/>
                </patternFill>
              </fill>
            </x14:dxf>
          </x14:cfRule>
          <xm:sqref>AX10:BB10</xm:sqref>
        </x14:conditionalFormatting>
        <x14:conditionalFormatting xmlns:xm="http://schemas.microsoft.com/office/excel/2006/main">
          <x14:cfRule type="containsText" priority="843" operator="containsText" id="{D2434491-8107-4A02-95EB-BC79AFF0688E}">
            <xm:f>NOT(ISERROR(SEARCH("B",AX16)))</xm:f>
            <xm:f>"B"</xm:f>
            <x14:dxf>
              <font>
                <color theme="0"/>
              </font>
              <fill>
                <patternFill>
                  <bgColor rgb="FF7030A0"/>
                </patternFill>
              </fill>
            </x14:dxf>
          </x14:cfRule>
          <x14:cfRule type="containsText" priority="861" operator="containsText" id="{D1B8DCBE-2E20-4932-ADB0-B8FFD3E1954F}">
            <xm:f>NOT(ISERROR(SEARCH("N",AX16)))</xm:f>
            <xm:f>"N"</xm:f>
            <x14:dxf>
              <font>
                <color rgb="FF9C0006"/>
              </font>
              <fill>
                <patternFill>
                  <bgColor rgb="FFFFC7CE"/>
                </patternFill>
              </fill>
            </x14:dxf>
          </x14:cfRule>
          <x14:cfRule type="containsText" priority="861" operator="containsText" id="{7B25BF41-2E5E-45F8-9E2A-4FEE88209665}">
            <xm:f>NOT(ISERROR(SEARCH("C",AX16)))</xm:f>
            <xm:f>"C"</xm:f>
            <x14:dxf>
              <font>
                <color rgb="FF006100"/>
              </font>
              <fill>
                <patternFill>
                  <bgColor rgb="FFC6EFCE"/>
                </patternFill>
              </fill>
            </x14:dxf>
          </x14:cfRule>
          <xm:sqref>AX16:BB16</xm:sqref>
        </x14:conditionalFormatting>
        <x14:conditionalFormatting xmlns:xm="http://schemas.microsoft.com/office/excel/2006/main">
          <x14:cfRule type="containsText" priority="826" operator="containsText" id="{C1D8E664-46D9-4173-A94D-67F67863DC79}">
            <xm:f>NOT(ISERROR(SEARCH("B",AX20)))</xm:f>
            <xm:f>"B"</xm:f>
            <x14:dxf>
              <font>
                <color theme="0"/>
              </font>
              <fill>
                <patternFill>
                  <bgColor rgb="FF7030A0"/>
                </patternFill>
              </fill>
            </x14:dxf>
          </x14:cfRule>
          <xm:sqref>AX20:BB20</xm:sqref>
        </x14:conditionalFormatting>
        <x14:conditionalFormatting xmlns:xm="http://schemas.microsoft.com/office/excel/2006/main">
          <x14:cfRule type="containsText" priority="809" operator="containsText" id="{9078C9D1-C9F2-47A2-9160-6AB6EC22C56A}">
            <xm:f>NOT(ISERROR(SEARCH("B",AX22)))</xm:f>
            <xm:f>"B"</xm:f>
            <x14:dxf>
              <font>
                <color theme="0"/>
              </font>
              <fill>
                <patternFill>
                  <bgColor rgb="FF7030A0"/>
                </patternFill>
              </fill>
            </x14:dxf>
          </x14:cfRule>
          <x14:cfRule type="containsText" priority="862" operator="containsText" id="{284B9463-B997-4B20-8270-1C3AC2BE0BA8}">
            <xm:f>NOT(ISERROR(SEARCH("N",AX22)))</xm:f>
            <xm:f>"N"</xm:f>
            <x14:dxf>
              <font>
                <color rgb="FF9C0006"/>
              </font>
              <fill>
                <patternFill>
                  <bgColor rgb="FFFFC7CE"/>
                </patternFill>
              </fill>
            </x14:dxf>
          </x14:cfRule>
          <x14:cfRule type="containsText" priority="862" operator="containsText" id="{17EF11EB-A9FA-422E-9D51-467F40A41814}">
            <xm:f>NOT(ISERROR(SEARCH("C",AX22)))</xm:f>
            <xm:f>"C"</xm:f>
            <x14:dxf>
              <font>
                <color rgb="FF006100"/>
              </font>
              <fill>
                <patternFill>
                  <bgColor rgb="FFC6EFCE"/>
                </patternFill>
              </fill>
            </x14:dxf>
          </x14:cfRule>
          <xm:sqref>AX22:BB22</xm:sqref>
        </x14:conditionalFormatting>
        <x14:conditionalFormatting xmlns:xm="http://schemas.microsoft.com/office/excel/2006/main">
          <x14:cfRule type="containsText" priority="792" operator="containsText" id="{96B60DE8-F9A4-4F7B-AAE8-8EEAEF1EFDB4}">
            <xm:f>NOT(ISERROR(SEARCH("B",AX26)))</xm:f>
            <xm:f>"B"</xm:f>
            <x14:dxf>
              <font>
                <color theme="0"/>
              </font>
              <fill>
                <patternFill>
                  <bgColor rgb="FF7030A0"/>
                </patternFill>
              </fill>
            </x14:dxf>
          </x14:cfRule>
          <xm:sqref>AX26:BB26</xm:sqref>
        </x14:conditionalFormatting>
        <x14:conditionalFormatting xmlns:xm="http://schemas.microsoft.com/office/excel/2006/main">
          <x14:cfRule type="containsText" priority="775" operator="containsText" id="{7AFE7D9A-935D-42A6-8E8A-744A82EC1480}">
            <xm:f>NOT(ISERROR(SEARCH("B",AX34)))</xm:f>
            <xm:f>"B"</xm:f>
            <x14:dxf>
              <font>
                <color theme="0"/>
              </font>
              <fill>
                <patternFill>
                  <bgColor rgb="FF7030A0"/>
                </patternFill>
              </fill>
            </x14:dxf>
          </x14:cfRule>
          <x14:cfRule type="containsText" priority="863" operator="containsText" id="{4E051D22-9570-4741-B070-9D3D97AFF0F7}">
            <xm:f>NOT(ISERROR(SEARCH("N",AX34)))</xm:f>
            <xm:f>"N"</xm:f>
            <x14:dxf>
              <font>
                <color rgb="FF9C0006"/>
              </font>
              <fill>
                <patternFill>
                  <bgColor rgb="FFFFC7CE"/>
                </patternFill>
              </fill>
            </x14:dxf>
          </x14:cfRule>
          <x14:cfRule type="containsText" priority="863" operator="containsText" id="{B9A7C62F-1C6B-46EE-9894-538DC388C84F}">
            <xm:f>NOT(ISERROR(SEARCH("C",AX34)))</xm:f>
            <xm:f>"C"</xm:f>
            <x14:dxf>
              <font>
                <color rgb="FF006100"/>
              </font>
              <fill>
                <patternFill>
                  <bgColor rgb="FFC6EFCE"/>
                </patternFill>
              </fill>
            </x14:dxf>
          </x14:cfRule>
          <xm:sqref>AX34:BB34</xm:sqref>
        </x14:conditionalFormatting>
        <x14:conditionalFormatting xmlns:xm="http://schemas.microsoft.com/office/excel/2006/main">
          <x14:cfRule type="containsText" priority="758" operator="containsText" id="{137D49A9-0410-41A1-B7FD-68FAF1A2FE37}">
            <xm:f>NOT(ISERROR(SEARCH("B",AX38)))</xm:f>
            <xm:f>"B"</xm:f>
            <x14:dxf>
              <font>
                <color theme="0"/>
              </font>
              <fill>
                <patternFill>
                  <bgColor rgb="FF7030A0"/>
                </patternFill>
              </fill>
            </x14:dxf>
          </x14:cfRule>
          <xm:sqref>AX38:BB38</xm:sqref>
        </x14:conditionalFormatting>
        <x14:conditionalFormatting xmlns:xm="http://schemas.microsoft.com/office/excel/2006/main">
          <x14:cfRule type="containsText" priority="741" operator="containsText" id="{DD96B184-4955-4FD3-AED7-A653F7E6D5CA}">
            <xm:f>NOT(ISERROR(SEARCH("B",AX40)))</xm:f>
            <xm:f>"B"</xm:f>
            <x14:dxf>
              <font>
                <color theme="0"/>
              </font>
              <fill>
                <patternFill>
                  <bgColor rgb="FF7030A0"/>
                </patternFill>
              </fill>
            </x14:dxf>
          </x14:cfRule>
          <x14:cfRule type="containsText" priority="864" operator="containsText" id="{DDF938DA-70BA-417B-A786-7662C70FE3A8}">
            <xm:f>NOT(ISERROR(SEARCH("N",AX40)))</xm:f>
            <xm:f>"N"</xm:f>
            <x14:dxf>
              <font>
                <color rgb="FF9C0006"/>
              </font>
              <fill>
                <patternFill>
                  <bgColor rgb="FFFFC7CE"/>
                </patternFill>
              </fill>
            </x14:dxf>
          </x14:cfRule>
          <x14:cfRule type="containsText" priority="864" operator="containsText" id="{33AB5615-7926-4BEE-A877-BD3B56616241}">
            <xm:f>NOT(ISERROR(SEARCH("C",AX40)))</xm:f>
            <xm:f>"C"</xm:f>
            <x14:dxf>
              <font>
                <color rgb="FF006100"/>
              </font>
              <fill>
                <patternFill>
                  <bgColor rgb="FFC6EFCE"/>
                </patternFill>
              </fill>
            </x14:dxf>
          </x14:cfRule>
          <xm:sqref>AX40:BB40</xm:sqref>
        </x14:conditionalFormatting>
        <x14:conditionalFormatting xmlns:xm="http://schemas.microsoft.com/office/excel/2006/main">
          <x14:cfRule type="containsText" priority="724" operator="containsText" id="{4267A475-30E9-4036-B07E-0A471A29EF06}">
            <xm:f>NOT(ISERROR(SEARCH("B",AX43)))</xm:f>
            <xm:f>"B"</xm:f>
            <x14:dxf>
              <font>
                <color theme="0"/>
              </font>
              <fill>
                <patternFill>
                  <bgColor rgb="FF7030A0"/>
                </patternFill>
              </fill>
            </x14:dxf>
          </x14:cfRule>
          <xm:sqref>AX43:BB43</xm:sqref>
        </x14:conditionalFormatting>
        <x14:conditionalFormatting xmlns:xm="http://schemas.microsoft.com/office/excel/2006/main">
          <x14:cfRule type="containsText" priority="707" operator="containsText" id="{267A2AA5-AD6E-4695-A565-DFF2F3384022}">
            <xm:f>NOT(ISERROR(SEARCH("B",AX45)))</xm:f>
            <xm:f>"B"</xm:f>
            <x14:dxf>
              <font>
                <color theme="0"/>
              </font>
              <fill>
                <patternFill>
                  <bgColor rgb="FF7030A0"/>
                </patternFill>
              </fill>
            </x14:dxf>
          </x14:cfRule>
          <x14:cfRule type="containsText" priority="865" operator="containsText" id="{25B28201-9C0D-4630-9EC5-BA12DEA453EE}">
            <xm:f>NOT(ISERROR(SEARCH("N",AX45)))</xm:f>
            <xm:f>"N"</xm:f>
            <x14:dxf>
              <font>
                <color rgb="FF9C0006"/>
              </font>
              <fill>
                <patternFill>
                  <bgColor rgb="FFFFC7CE"/>
                </patternFill>
              </fill>
            </x14:dxf>
          </x14:cfRule>
          <x14:cfRule type="containsText" priority="865" operator="containsText" id="{C6E69DC3-3DB1-48F1-BCAF-5318E392A92C}">
            <xm:f>NOT(ISERROR(SEARCH("C",AX45)))</xm:f>
            <xm:f>"C"</xm:f>
            <x14:dxf>
              <font>
                <color rgb="FF006100"/>
              </font>
              <fill>
                <patternFill>
                  <bgColor rgb="FFC6EFCE"/>
                </patternFill>
              </fill>
            </x14:dxf>
          </x14:cfRule>
          <xm:sqref>AX45:BB45</xm:sqref>
        </x14:conditionalFormatting>
        <x14:conditionalFormatting xmlns:xm="http://schemas.microsoft.com/office/excel/2006/main">
          <x14:cfRule type="containsText" priority="690" operator="containsText" id="{AD9C8458-3857-4C2A-BA4E-5536473B27CF}">
            <xm:f>NOT(ISERROR(SEARCH("B",AX47)))</xm:f>
            <xm:f>"B"</xm:f>
            <x14:dxf>
              <font>
                <color theme="0"/>
              </font>
              <fill>
                <patternFill>
                  <bgColor rgb="FF7030A0"/>
                </patternFill>
              </fill>
            </x14:dxf>
          </x14:cfRule>
          <xm:sqref>AX47:BB47</xm:sqref>
        </x14:conditionalFormatting>
        <x14:conditionalFormatting xmlns:xm="http://schemas.microsoft.com/office/excel/2006/main">
          <x14:cfRule type="containsText" priority="673" operator="containsText" id="{6EFFE4EE-68D2-4A31-AEE5-D67FA8346C11}">
            <xm:f>NOT(ISERROR(SEARCH("B",AX53)))</xm:f>
            <xm:f>"B"</xm:f>
            <x14:dxf>
              <font>
                <color theme="0"/>
              </font>
              <fill>
                <patternFill>
                  <bgColor rgb="FF7030A0"/>
                </patternFill>
              </fill>
            </x14:dxf>
          </x14:cfRule>
          <x14:cfRule type="containsText" priority="866" operator="containsText" id="{FF5FA16C-38FD-45BA-824A-BDA21AE8A46A}">
            <xm:f>NOT(ISERROR(SEARCH("N",AX53)))</xm:f>
            <xm:f>"N"</xm:f>
            <x14:dxf>
              <font>
                <color rgb="FF9C0006"/>
              </font>
              <fill>
                <patternFill>
                  <bgColor rgb="FFFFC7CE"/>
                </patternFill>
              </fill>
            </x14:dxf>
          </x14:cfRule>
          <x14:cfRule type="containsText" priority="866" operator="containsText" id="{7DE8FA8B-1F30-44B2-82BF-ACB309EBB560}">
            <xm:f>NOT(ISERROR(SEARCH("C",AX53)))</xm:f>
            <xm:f>"C"</xm:f>
            <x14:dxf>
              <font>
                <color rgb="FF006100"/>
              </font>
              <fill>
                <patternFill>
                  <bgColor rgb="FFC6EFCE"/>
                </patternFill>
              </fill>
            </x14:dxf>
          </x14:cfRule>
          <xm:sqref>AX53:BB53</xm:sqref>
        </x14:conditionalFormatting>
        <x14:conditionalFormatting xmlns:xm="http://schemas.microsoft.com/office/excel/2006/main">
          <x14:cfRule type="containsText" priority="656" operator="containsText" id="{866B6B2D-402C-4427-B87D-7AD3993618AC}">
            <xm:f>NOT(ISERROR(SEARCH("B",AX57)))</xm:f>
            <xm:f>"B"</xm:f>
            <x14:dxf>
              <font>
                <color theme="0"/>
              </font>
              <fill>
                <patternFill>
                  <bgColor rgb="FF7030A0"/>
                </patternFill>
              </fill>
            </x14:dxf>
          </x14:cfRule>
          <xm:sqref>AX57:BB57</xm:sqref>
        </x14:conditionalFormatting>
        <x14:conditionalFormatting xmlns:xm="http://schemas.microsoft.com/office/excel/2006/main">
          <x14:cfRule type="containsText" priority="639" operator="containsText" id="{61F2F44E-A8E5-42C5-A38C-C505F7A73DC5}">
            <xm:f>NOT(ISERROR(SEARCH("B",AX59)))</xm:f>
            <xm:f>"B"</xm:f>
            <x14:dxf>
              <font>
                <color theme="0"/>
              </font>
              <fill>
                <patternFill>
                  <bgColor rgb="FF7030A0"/>
                </patternFill>
              </fill>
            </x14:dxf>
          </x14:cfRule>
          <x14:cfRule type="containsText" priority="867" operator="containsText" id="{88788DC8-A14B-4F82-A2FF-B7E09BC9E4BF}">
            <xm:f>NOT(ISERROR(SEARCH("N",AX59)))</xm:f>
            <xm:f>"N"</xm:f>
            <x14:dxf>
              <font>
                <color rgb="FF9C0006"/>
              </font>
              <fill>
                <patternFill>
                  <bgColor rgb="FFFFC7CE"/>
                </patternFill>
              </fill>
            </x14:dxf>
          </x14:cfRule>
          <x14:cfRule type="containsText" priority="867" operator="containsText" id="{8455C853-486E-49AA-A14C-0B3142D7AF76}">
            <xm:f>NOT(ISERROR(SEARCH("C",AX59)))</xm:f>
            <xm:f>"C"</xm:f>
            <x14:dxf>
              <font>
                <color rgb="FF006100"/>
              </font>
              <fill>
                <patternFill>
                  <bgColor rgb="FFC6EFCE"/>
                </patternFill>
              </fill>
            </x14:dxf>
          </x14:cfRule>
          <xm:sqref>AX59:BB59</xm:sqref>
        </x14:conditionalFormatting>
        <x14:conditionalFormatting xmlns:xm="http://schemas.microsoft.com/office/excel/2006/main">
          <x14:cfRule type="containsText" priority="622" operator="containsText" id="{827BA76F-5FB2-45F1-BD7C-5151A8AD8338}">
            <xm:f>NOT(ISERROR(SEARCH("B",AX61)))</xm:f>
            <xm:f>"B"</xm:f>
            <x14:dxf>
              <font>
                <color theme="0"/>
              </font>
              <fill>
                <patternFill>
                  <bgColor rgb="FF7030A0"/>
                </patternFill>
              </fill>
            </x14:dxf>
          </x14:cfRule>
          <xm:sqref>AX61:BB61</xm:sqref>
        </x14:conditionalFormatting>
        <x14:conditionalFormatting xmlns:xm="http://schemas.microsoft.com/office/excel/2006/main">
          <x14:cfRule type="containsText" priority="605" operator="containsText" id="{FB800461-B594-48BE-B036-812AD5168CCD}">
            <xm:f>NOT(ISERROR(SEARCH("B",AX63)))</xm:f>
            <xm:f>"B"</xm:f>
            <x14:dxf>
              <font>
                <color theme="0"/>
              </font>
              <fill>
                <patternFill>
                  <bgColor rgb="FF7030A0"/>
                </patternFill>
              </fill>
            </x14:dxf>
          </x14:cfRule>
          <x14:cfRule type="containsText" priority="868" operator="containsText" id="{A7F18184-D6F8-483E-A105-65D1D5638B21}">
            <xm:f>NOT(ISERROR(SEARCH("N",AX63)))</xm:f>
            <xm:f>"N"</xm:f>
            <x14:dxf>
              <font>
                <color rgb="FF9C0006"/>
              </font>
              <fill>
                <patternFill>
                  <bgColor rgb="FFFFC7CE"/>
                </patternFill>
              </fill>
            </x14:dxf>
          </x14:cfRule>
          <x14:cfRule type="containsText" priority="868" operator="containsText" id="{6C92E62D-AF92-482D-93AB-79B9A389F0CB}">
            <xm:f>NOT(ISERROR(SEARCH("C",AX63)))</xm:f>
            <xm:f>"C"</xm:f>
            <x14:dxf>
              <font>
                <color rgb="FF006100"/>
              </font>
              <fill>
                <patternFill>
                  <bgColor rgb="FFC6EFCE"/>
                </patternFill>
              </fill>
            </x14:dxf>
          </x14:cfRule>
          <xm:sqref>AX63:BB63</xm:sqref>
        </x14:conditionalFormatting>
        <x14:conditionalFormatting xmlns:xm="http://schemas.microsoft.com/office/excel/2006/main">
          <x14:cfRule type="containsText" priority="588" operator="containsText" id="{1F33334E-AA54-48BA-937B-3ACF415060D0}">
            <xm:f>NOT(ISERROR(SEARCH("B",AX65)))</xm:f>
            <xm:f>"B"</xm:f>
            <x14:dxf>
              <font>
                <color theme="0"/>
              </font>
              <fill>
                <patternFill>
                  <bgColor rgb="FF7030A0"/>
                </patternFill>
              </fill>
            </x14:dxf>
          </x14:cfRule>
          <xm:sqref>AX65:BB65</xm:sqref>
        </x14:conditionalFormatting>
        <x14:conditionalFormatting xmlns:xm="http://schemas.microsoft.com/office/excel/2006/main">
          <x14:cfRule type="containsText" priority="566" operator="containsText" id="{4139B84E-DCA2-470C-8B28-994827779759}">
            <xm:f>NOT(ISERROR(SEARCH("B",AX32)))</xm:f>
            <xm:f>"B"</xm:f>
            <x14:dxf>
              <font>
                <color theme="0"/>
              </font>
              <fill>
                <patternFill>
                  <bgColor rgb="FF7030A0"/>
                </patternFill>
              </fill>
            </x14:dxf>
          </x14:cfRule>
          <xm:sqref>AX32:BB32</xm:sqref>
        </x14:conditionalFormatting>
        <x14:conditionalFormatting xmlns:xm="http://schemas.microsoft.com/office/excel/2006/main">
          <x14:cfRule type="containsText" priority="549" operator="containsText" id="{F0FD5715-5F0B-45EC-AB7F-379E7757D224}">
            <xm:f>NOT(ISERROR(SEARCH("B",AX51)))</xm:f>
            <xm:f>"B"</xm:f>
            <x14:dxf>
              <font>
                <color theme="0"/>
              </font>
              <fill>
                <patternFill>
                  <bgColor rgb="FF7030A0"/>
                </patternFill>
              </fill>
            </x14:dxf>
          </x14:cfRule>
          <x14:cfRule type="containsText" priority="869" operator="containsText" id="{726C8B1C-3AA8-4367-AD49-C5BCD8C94496}">
            <xm:f>NOT(ISERROR(SEARCH("N",AX51)))</xm:f>
            <xm:f>"N"</xm:f>
            <x14:dxf>
              <font>
                <color rgb="FF9C0006"/>
              </font>
              <fill>
                <patternFill>
                  <bgColor rgb="FFFFC7CE"/>
                </patternFill>
              </fill>
            </x14:dxf>
          </x14:cfRule>
          <x14:cfRule type="containsText" priority="869" operator="containsText" id="{AE0623E9-3735-42EE-BA92-7404E198ABD7}">
            <xm:f>NOT(ISERROR(SEARCH("C",AX51)))</xm:f>
            <xm:f>"C"</xm:f>
            <x14:dxf>
              <font>
                <color rgb="FF006100"/>
              </font>
              <fill>
                <patternFill>
                  <bgColor rgb="FFC6EFCE"/>
                </patternFill>
              </fill>
            </x14:dxf>
          </x14:cfRule>
          <xm:sqref>AX51:BB51</xm:sqref>
        </x14:conditionalFormatting>
        <x14:conditionalFormatting xmlns:xm="http://schemas.microsoft.com/office/excel/2006/main">
          <x14:cfRule type="containsText" priority="527" operator="containsText" id="{62D7A932-E5B3-42A3-A079-1A6862109CA0}">
            <xm:f>NOT(ISERROR(SEARCH("B",AX69)))</xm:f>
            <xm:f>"B"</xm:f>
            <x14:dxf>
              <font>
                <color theme="0"/>
              </font>
              <fill>
                <patternFill>
                  <bgColor rgb="FF7030A0"/>
                </patternFill>
              </fill>
            </x14:dxf>
          </x14:cfRule>
          <xm:sqref>AX69:BB69</xm:sqref>
        </x14:conditionalFormatting>
        <x14:conditionalFormatting xmlns:xm="http://schemas.microsoft.com/office/excel/2006/main">
          <x14:cfRule type="containsText" priority="449" operator="containsText" id="{AA6FC2A9-4B38-4F4D-BA77-E96E45E7DA44}">
            <xm:f>NOT(ISERROR(SEARCH("B",P39)))</xm:f>
            <xm:f>"B"</xm:f>
            <x14:dxf>
              <font>
                <color theme="0"/>
              </font>
              <fill>
                <patternFill>
                  <bgColor rgb="FF7030A0"/>
                </patternFill>
              </fill>
            </x14:dxf>
          </x14:cfRule>
          <x14:cfRule type="containsText" priority="450" operator="containsText" id="{33E1F1E4-CDE6-4BF7-9BAE-D27F17D17331}">
            <xm:f>NOT(ISERROR(SEARCH("N",P39)))</xm:f>
            <xm:f>"N"</xm:f>
            <x14:dxf>
              <font>
                <color rgb="FF9C0006"/>
              </font>
              <fill>
                <patternFill>
                  <bgColor rgb="FFFFC7CE"/>
                </patternFill>
              </fill>
            </x14:dxf>
          </x14:cfRule>
          <x14:cfRule type="containsText" priority="451" operator="containsText" id="{85FCD39F-1B6A-4860-A3A9-EC5E5459D789}">
            <xm:f>NOT(ISERROR(SEARCH("C",P39)))</xm:f>
            <xm:f>"C"</xm:f>
            <x14:dxf>
              <font>
                <color rgb="FF006100"/>
              </font>
              <fill>
                <patternFill>
                  <bgColor rgb="FFC6EFCE"/>
                </patternFill>
              </fill>
            </x14:dxf>
          </x14:cfRule>
          <xm:sqref>P39:AW39</xm:sqref>
        </x14:conditionalFormatting>
        <x14:conditionalFormatting xmlns:xm="http://schemas.microsoft.com/office/excel/2006/main">
          <x14:cfRule type="containsText" priority="265" operator="containsText" id="{5497EA4D-FB41-40EB-A90D-204CBBA8A451}">
            <xm:f>NOT(ISERROR(SEARCH("B",P23)))</xm:f>
            <xm:f>"B"</xm:f>
            <x14:dxf>
              <font>
                <color theme="0"/>
              </font>
              <fill>
                <patternFill>
                  <bgColor rgb="FF7030A0"/>
                </patternFill>
              </fill>
            </x14:dxf>
          </x14:cfRule>
          <x14:cfRule type="containsText" priority="266" operator="containsText" id="{C9890D6F-DDF7-4270-AF98-15B4B6A0895D}">
            <xm:f>NOT(ISERROR(SEARCH("N",P23)))</xm:f>
            <xm:f>"N"</xm:f>
            <x14:dxf>
              <font>
                <color rgb="FF9C0006"/>
              </font>
              <fill>
                <patternFill>
                  <bgColor rgb="FFFFC7CE"/>
                </patternFill>
              </fill>
            </x14:dxf>
          </x14:cfRule>
          <x14:cfRule type="containsText" priority="267" operator="containsText" id="{101F7107-DA87-4CB7-8EDD-C5D6D869F52D}">
            <xm:f>NOT(ISERROR(SEARCH("C",P23)))</xm:f>
            <xm:f>"C"</xm:f>
            <x14:dxf>
              <font>
                <color rgb="FF006100"/>
              </font>
              <fill>
                <patternFill>
                  <bgColor rgb="FFC6EFCE"/>
                </patternFill>
              </fill>
            </x14:dxf>
          </x14:cfRule>
          <xm:sqref>P23:AW23</xm:sqref>
        </x14:conditionalFormatting>
        <x14:conditionalFormatting xmlns:xm="http://schemas.microsoft.com/office/excel/2006/main">
          <x14:cfRule type="containsText" priority="257" operator="containsText" id="{E6BA06A1-EE54-4C27-AB80-37A035A3A3F9}">
            <xm:f>NOT(ISERROR(SEARCH("B",P24)))</xm:f>
            <xm:f>"B"</xm:f>
            <x14:dxf>
              <font>
                <color theme="0"/>
              </font>
              <fill>
                <patternFill>
                  <bgColor rgb="FF7030A0"/>
                </patternFill>
              </fill>
            </x14:dxf>
          </x14:cfRule>
          <x14:cfRule type="containsText" priority="258" operator="containsText" id="{CFB73056-7C85-4AA5-AAD1-D1E8E7D27110}">
            <xm:f>NOT(ISERROR(SEARCH("N",P24)))</xm:f>
            <xm:f>"N"</xm:f>
            <x14:dxf>
              <font>
                <color rgb="FF9C0006"/>
              </font>
              <fill>
                <patternFill>
                  <bgColor rgb="FFFFC7CE"/>
                </patternFill>
              </fill>
            </x14:dxf>
          </x14:cfRule>
          <x14:cfRule type="containsText" priority="259" operator="containsText" id="{A5689D91-3577-4563-AB9F-A59E0544B0CF}">
            <xm:f>NOT(ISERROR(SEARCH("C",P24)))</xm:f>
            <xm:f>"C"</xm:f>
            <x14:dxf>
              <font>
                <color rgb="FF006100"/>
              </font>
              <fill>
                <patternFill>
                  <bgColor rgb="FFC6EFCE"/>
                </patternFill>
              </fill>
            </x14:dxf>
          </x14:cfRule>
          <xm:sqref>P24:AW24</xm:sqref>
        </x14:conditionalFormatting>
        <x14:conditionalFormatting xmlns:xm="http://schemas.microsoft.com/office/excel/2006/main">
          <x14:cfRule type="containsText" priority="249" operator="containsText" id="{E3F6FF17-E178-41B5-B323-815F285304EF}">
            <xm:f>NOT(ISERROR(SEARCH("B",P25)))</xm:f>
            <xm:f>"B"</xm:f>
            <x14:dxf>
              <font>
                <color theme="0"/>
              </font>
              <fill>
                <patternFill>
                  <bgColor rgb="FF7030A0"/>
                </patternFill>
              </fill>
            </x14:dxf>
          </x14:cfRule>
          <x14:cfRule type="containsText" priority="250" operator="containsText" id="{E6481ED2-E17D-40C3-A4F7-B8B511FFB273}">
            <xm:f>NOT(ISERROR(SEARCH("N",P25)))</xm:f>
            <xm:f>"N"</xm:f>
            <x14:dxf>
              <font>
                <color rgb="FF9C0006"/>
              </font>
              <fill>
                <patternFill>
                  <bgColor rgb="FFFFC7CE"/>
                </patternFill>
              </fill>
            </x14:dxf>
          </x14:cfRule>
          <x14:cfRule type="containsText" priority="251" operator="containsText" id="{C08BA30A-26B8-47D8-8755-4D516BE3F209}">
            <xm:f>NOT(ISERROR(SEARCH("C",P25)))</xm:f>
            <xm:f>"C"</xm:f>
            <x14:dxf>
              <font>
                <color rgb="FF006100"/>
              </font>
              <fill>
                <patternFill>
                  <bgColor rgb="FFC6EFCE"/>
                </patternFill>
              </fill>
            </x14:dxf>
          </x14:cfRule>
          <xm:sqref>P25:AW25</xm:sqref>
        </x14:conditionalFormatting>
        <x14:conditionalFormatting xmlns:xm="http://schemas.microsoft.com/office/excel/2006/main">
          <x14:cfRule type="containsText" priority="241" operator="containsText" id="{6583D922-40B2-4908-969B-2FF646AA397A}">
            <xm:f>NOT(ISERROR(SEARCH("B",P27)))</xm:f>
            <xm:f>"B"</xm:f>
            <x14:dxf>
              <font>
                <color theme="0"/>
              </font>
              <fill>
                <patternFill>
                  <bgColor rgb="FF7030A0"/>
                </patternFill>
              </fill>
            </x14:dxf>
          </x14:cfRule>
          <x14:cfRule type="containsText" priority="242" operator="containsText" id="{C750E19F-7806-41E7-8D0E-7EFEB8342417}">
            <xm:f>NOT(ISERROR(SEARCH("N",P27)))</xm:f>
            <xm:f>"N"</xm:f>
            <x14:dxf>
              <font>
                <color rgb="FF9C0006"/>
              </font>
              <fill>
                <patternFill>
                  <bgColor rgb="FFFFC7CE"/>
                </patternFill>
              </fill>
            </x14:dxf>
          </x14:cfRule>
          <x14:cfRule type="containsText" priority="243" operator="containsText" id="{3C20E185-81B5-4BB0-B96F-21F3EF8415EA}">
            <xm:f>NOT(ISERROR(SEARCH("C",P27)))</xm:f>
            <xm:f>"C"</xm:f>
            <x14:dxf>
              <font>
                <color rgb="FF006100"/>
              </font>
              <fill>
                <patternFill>
                  <bgColor rgb="FFC6EFCE"/>
                </patternFill>
              </fill>
            </x14:dxf>
          </x14:cfRule>
          <xm:sqref>P27:AW27</xm:sqref>
        </x14:conditionalFormatting>
        <x14:conditionalFormatting xmlns:xm="http://schemas.microsoft.com/office/excel/2006/main">
          <x14:cfRule type="containsText" priority="233" operator="containsText" id="{3FA1132A-FC86-40EF-88A4-B09F77DDFAF3}">
            <xm:f>NOT(ISERROR(SEARCH("B",P28)))</xm:f>
            <xm:f>"B"</xm:f>
            <x14:dxf>
              <font>
                <color theme="0"/>
              </font>
              <fill>
                <patternFill>
                  <bgColor rgb="FF7030A0"/>
                </patternFill>
              </fill>
            </x14:dxf>
          </x14:cfRule>
          <x14:cfRule type="containsText" priority="234" operator="containsText" id="{6D22CE16-6F58-42A3-A531-D3C16BEB882E}">
            <xm:f>NOT(ISERROR(SEARCH("N",P28)))</xm:f>
            <xm:f>"N"</xm:f>
            <x14:dxf>
              <font>
                <color rgb="FF9C0006"/>
              </font>
              <fill>
                <patternFill>
                  <bgColor rgb="FFFFC7CE"/>
                </patternFill>
              </fill>
            </x14:dxf>
          </x14:cfRule>
          <x14:cfRule type="containsText" priority="235" operator="containsText" id="{5CFF4E28-F720-4603-8D0D-ED6B33231E42}">
            <xm:f>NOT(ISERROR(SEARCH("C",P28)))</xm:f>
            <xm:f>"C"</xm:f>
            <x14:dxf>
              <font>
                <color rgb="FF006100"/>
              </font>
              <fill>
                <patternFill>
                  <bgColor rgb="FFC6EFCE"/>
                </patternFill>
              </fill>
            </x14:dxf>
          </x14:cfRule>
          <xm:sqref>P28:AW28</xm:sqref>
        </x14:conditionalFormatting>
        <x14:conditionalFormatting xmlns:xm="http://schemas.microsoft.com/office/excel/2006/main">
          <x14:cfRule type="containsText" priority="225" operator="containsText" id="{99BD4438-4486-4B1F-BCB0-F1406AE3A848}">
            <xm:f>NOT(ISERROR(SEARCH("B",P29)))</xm:f>
            <xm:f>"B"</xm:f>
            <x14:dxf>
              <font>
                <color theme="0"/>
              </font>
              <fill>
                <patternFill>
                  <bgColor rgb="FF7030A0"/>
                </patternFill>
              </fill>
            </x14:dxf>
          </x14:cfRule>
          <x14:cfRule type="containsText" priority="226" operator="containsText" id="{F5465464-CC44-4BB9-AE91-8B58DEEA71D4}">
            <xm:f>NOT(ISERROR(SEARCH("N",P29)))</xm:f>
            <xm:f>"N"</xm:f>
            <x14:dxf>
              <font>
                <color rgb="FF9C0006"/>
              </font>
              <fill>
                <patternFill>
                  <bgColor rgb="FFFFC7CE"/>
                </patternFill>
              </fill>
            </x14:dxf>
          </x14:cfRule>
          <x14:cfRule type="containsText" priority="227" operator="containsText" id="{0E379C1B-C65A-470C-A44B-9D6F1DB5A716}">
            <xm:f>NOT(ISERROR(SEARCH("C",P29)))</xm:f>
            <xm:f>"C"</xm:f>
            <x14:dxf>
              <font>
                <color rgb="FF006100"/>
              </font>
              <fill>
                <patternFill>
                  <bgColor rgb="FFC6EFCE"/>
                </patternFill>
              </fill>
            </x14:dxf>
          </x14:cfRule>
          <xm:sqref>P29:AW29</xm:sqref>
        </x14:conditionalFormatting>
        <x14:conditionalFormatting xmlns:xm="http://schemas.microsoft.com/office/excel/2006/main">
          <x14:cfRule type="containsText" priority="217" operator="containsText" id="{1146C05F-9AA3-4768-8C76-7163EDA8F273}">
            <xm:f>NOT(ISERROR(SEARCH("B",P30)))</xm:f>
            <xm:f>"B"</xm:f>
            <x14:dxf>
              <font>
                <color theme="0"/>
              </font>
              <fill>
                <patternFill>
                  <bgColor rgb="FF7030A0"/>
                </patternFill>
              </fill>
            </x14:dxf>
          </x14:cfRule>
          <x14:cfRule type="containsText" priority="218" operator="containsText" id="{07DA939C-5C7B-4965-A164-07C704896E34}">
            <xm:f>NOT(ISERROR(SEARCH("N",P30)))</xm:f>
            <xm:f>"N"</xm:f>
            <x14:dxf>
              <font>
                <color rgb="FF9C0006"/>
              </font>
              <fill>
                <patternFill>
                  <bgColor rgb="FFFFC7CE"/>
                </patternFill>
              </fill>
            </x14:dxf>
          </x14:cfRule>
          <x14:cfRule type="containsText" priority="219" operator="containsText" id="{BBDD202F-C6E6-4488-BA5E-A17DAE48AB83}">
            <xm:f>NOT(ISERROR(SEARCH("C",P30)))</xm:f>
            <xm:f>"C"</xm:f>
            <x14:dxf>
              <font>
                <color rgb="FF006100"/>
              </font>
              <fill>
                <patternFill>
                  <bgColor rgb="FFC6EFCE"/>
                </patternFill>
              </fill>
            </x14:dxf>
          </x14:cfRule>
          <xm:sqref>P30:AW30</xm:sqref>
        </x14:conditionalFormatting>
        <x14:conditionalFormatting xmlns:xm="http://schemas.microsoft.com/office/excel/2006/main">
          <x14:cfRule type="containsText" priority="209" operator="containsText" id="{ADFAEB61-C668-4AB7-A777-818B2A6587E6}">
            <xm:f>NOT(ISERROR(SEARCH("B",P31)))</xm:f>
            <xm:f>"B"</xm:f>
            <x14:dxf>
              <font>
                <color theme="0"/>
              </font>
              <fill>
                <patternFill>
                  <bgColor rgb="FF7030A0"/>
                </patternFill>
              </fill>
            </x14:dxf>
          </x14:cfRule>
          <x14:cfRule type="containsText" priority="210" operator="containsText" id="{A3AB6A1A-C3D2-419F-9242-A4A9B568B40E}">
            <xm:f>NOT(ISERROR(SEARCH("N",P31)))</xm:f>
            <xm:f>"N"</xm:f>
            <x14:dxf>
              <font>
                <color rgb="FF9C0006"/>
              </font>
              <fill>
                <patternFill>
                  <bgColor rgb="FFFFC7CE"/>
                </patternFill>
              </fill>
            </x14:dxf>
          </x14:cfRule>
          <x14:cfRule type="containsText" priority="211" operator="containsText" id="{3BD9814D-B2FC-4918-9D78-8F0F07796F62}">
            <xm:f>NOT(ISERROR(SEARCH("C",P31)))</xm:f>
            <xm:f>"C"</xm:f>
            <x14:dxf>
              <font>
                <color rgb="FF006100"/>
              </font>
              <fill>
                <patternFill>
                  <bgColor rgb="FFC6EFCE"/>
                </patternFill>
              </fill>
            </x14:dxf>
          </x14:cfRule>
          <xm:sqref>P31:AW31</xm:sqref>
        </x14:conditionalFormatting>
        <x14:conditionalFormatting xmlns:xm="http://schemas.microsoft.com/office/excel/2006/main">
          <x14:cfRule type="containsText" priority="201" operator="containsText" id="{E6F2F973-BC59-4EE6-948E-E0BD7E306F76}">
            <xm:f>NOT(ISERROR(SEARCH("B",P35)))</xm:f>
            <xm:f>"B"</xm:f>
            <x14:dxf>
              <font>
                <color theme="0"/>
              </font>
              <fill>
                <patternFill>
                  <bgColor rgb="FF7030A0"/>
                </patternFill>
              </fill>
            </x14:dxf>
          </x14:cfRule>
          <x14:cfRule type="containsText" priority="202" operator="containsText" id="{43968A8E-B3AE-4D83-9043-68BC85511783}">
            <xm:f>NOT(ISERROR(SEARCH("N",P35)))</xm:f>
            <xm:f>"N"</xm:f>
            <x14:dxf>
              <font>
                <color rgb="FF9C0006"/>
              </font>
              <fill>
                <patternFill>
                  <bgColor rgb="FFFFC7CE"/>
                </patternFill>
              </fill>
            </x14:dxf>
          </x14:cfRule>
          <x14:cfRule type="containsText" priority="203" operator="containsText" id="{5356B793-115E-41FA-BA59-50781C4BD072}">
            <xm:f>NOT(ISERROR(SEARCH("C",P35)))</xm:f>
            <xm:f>"C"</xm:f>
            <x14:dxf>
              <font>
                <color rgb="FF006100"/>
              </font>
              <fill>
                <patternFill>
                  <bgColor rgb="FFC6EFCE"/>
                </patternFill>
              </fill>
            </x14:dxf>
          </x14:cfRule>
          <xm:sqref>P35:AW35</xm:sqref>
        </x14:conditionalFormatting>
        <x14:conditionalFormatting xmlns:xm="http://schemas.microsoft.com/office/excel/2006/main">
          <x14:cfRule type="containsText" priority="193" operator="containsText" id="{370AA796-C714-4F5B-8486-23FD1C21499B}">
            <xm:f>NOT(ISERROR(SEARCH("B",P36)))</xm:f>
            <xm:f>"B"</xm:f>
            <x14:dxf>
              <font>
                <color theme="0"/>
              </font>
              <fill>
                <patternFill>
                  <bgColor rgb="FF7030A0"/>
                </patternFill>
              </fill>
            </x14:dxf>
          </x14:cfRule>
          <x14:cfRule type="containsText" priority="194" operator="containsText" id="{26D66DDE-458F-4AC7-9995-15FA62C0CF13}">
            <xm:f>NOT(ISERROR(SEARCH("N",P36)))</xm:f>
            <xm:f>"N"</xm:f>
            <x14:dxf>
              <font>
                <color rgb="FF9C0006"/>
              </font>
              <fill>
                <patternFill>
                  <bgColor rgb="FFFFC7CE"/>
                </patternFill>
              </fill>
            </x14:dxf>
          </x14:cfRule>
          <x14:cfRule type="containsText" priority="195" operator="containsText" id="{E9AE721A-C2B6-4D9A-9DD7-DBF73D71EA85}">
            <xm:f>NOT(ISERROR(SEARCH("C",P36)))</xm:f>
            <xm:f>"C"</xm:f>
            <x14:dxf>
              <font>
                <color rgb="FF006100"/>
              </font>
              <fill>
                <patternFill>
                  <bgColor rgb="FFC6EFCE"/>
                </patternFill>
              </fill>
            </x14:dxf>
          </x14:cfRule>
          <xm:sqref>P36:AW36</xm:sqref>
        </x14:conditionalFormatting>
        <x14:conditionalFormatting xmlns:xm="http://schemas.microsoft.com/office/excel/2006/main">
          <x14:cfRule type="containsText" priority="185" operator="containsText" id="{176323C5-BE47-46C7-A4A7-F30C911ABFA5}">
            <xm:f>NOT(ISERROR(SEARCH("B",P37)))</xm:f>
            <xm:f>"B"</xm:f>
            <x14:dxf>
              <font>
                <color theme="0"/>
              </font>
              <fill>
                <patternFill>
                  <bgColor rgb="FF7030A0"/>
                </patternFill>
              </fill>
            </x14:dxf>
          </x14:cfRule>
          <x14:cfRule type="containsText" priority="186" operator="containsText" id="{AE45A357-B73A-44E3-8E27-BB47A28B4AA7}">
            <xm:f>NOT(ISERROR(SEARCH("N",P37)))</xm:f>
            <xm:f>"N"</xm:f>
            <x14:dxf>
              <font>
                <color rgb="FF9C0006"/>
              </font>
              <fill>
                <patternFill>
                  <bgColor rgb="FFFFC7CE"/>
                </patternFill>
              </fill>
            </x14:dxf>
          </x14:cfRule>
          <x14:cfRule type="containsText" priority="187" operator="containsText" id="{5C284E12-ADD9-4202-8953-E1E492723D59}">
            <xm:f>NOT(ISERROR(SEARCH("C",P37)))</xm:f>
            <xm:f>"C"</xm:f>
            <x14:dxf>
              <font>
                <color rgb="FF006100"/>
              </font>
              <fill>
                <patternFill>
                  <bgColor rgb="FFC6EFCE"/>
                </patternFill>
              </fill>
            </x14:dxf>
          </x14:cfRule>
          <xm:sqref>P37:AW37</xm:sqref>
        </x14:conditionalFormatting>
        <x14:conditionalFormatting xmlns:xm="http://schemas.microsoft.com/office/excel/2006/main">
          <x14:cfRule type="containsText" priority="177" operator="containsText" id="{FD8F54D8-47C0-4451-B4A7-9C19665EFC22}">
            <xm:f>NOT(ISERROR(SEARCH("B",P41)))</xm:f>
            <xm:f>"B"</xm:f>
            <x14:dxf>
              <font>
                <color theme="0"/>
              </font>
              <fill>
                <patternFill>
                  <bgColor rgb="FF7030A0"/>
                </patternFill>
              </fill>
            </x14:dxf>
          </x14:cfRule>
          <x14:cfRule type="containsText" priority="178" operator="containsText" id="{E07D6BA2-73A3-44C8-8DD8-E3436DA7E4E8}">
            <xm:f>NOT(ISERROR(SEARCH("N",P41)))</xm:f>
            <xm:f>"N"</xm:f>
            <x14:dxf>
              <font>
                <color rgb="FF9C0006"/>
              </font>
              <fill>
                <patternFill>
                  <bgColor rgb="FFFFC7CE"/>
                </patternFill>
              </fill>
            </x14:dxf>
          </x14:cfRule>
          <x14:cfRule type="containsText" priority="179" operator="containsText" id="{441FC689-AAEF-4021-A858-1EC58A4DF20A}">
            <xm:f>NOT(ISERROR(SEARCH("C",P41)))</xm:f>
            <xm:f>"C"</xm:f>
            <x14:dxf>
              <font>
                <color rgb="FF006100"/>
              </font>
              <fill>
                <patternFill>
                  <bgColor rgb="FFC6EFCE"/>
                </patternFill>
              </fill>
            </x14:dxf>
          </x14:cfRule>
          <xm:sqref>P41:AW41</xm:sqref>
        </x14:conditionalFormatting>
        <x14:conditionalFormatting xmlns:xm="http://schemas.microsoft.com/office/excel/2006/main">
          <x14:cfRule type="containsText" priority="169" operator="containsText" id="{BDE74C7C-09D7-487B-AF24-02544E3219B2}">
            <xm:f>NOT(ISERROR(SEARCH("B",P42)))</xm:f>
            <xm:f>"B"</xm:f>
            <x14:dxf>
              <font>
                <color theme="0"/>
              </font>
              <fill>
                <patternFill>
                  <bgColor rgb="FF7030A0"/>
                </patternFill>
              </fill>
            </x14:dxf>
          </x14:cfRule>
          <x14:cfRule type="containsText" priority="170" operator="containsText" id="{DEFD7AAB-29C1-4599-ABBE-89F8CD7AB494}">
            <xm:f>NOT(ISERROR(SEARCH("N",P42)))</xm:f>
            <xm:f>"N"</xm:f>
            <x14:dxf>
              <font>
                <color rgb="FF9C0006"/>
              </font>
              <fill>
                <patternFill>
                  <bgColor rgb="FFFFC7CE"/>
                </patternFill>
              </fill>
            </x14:dxf>
          </x14:cfRule>
          <x14:cfRule type="containsText" priority="171" operator="containsText" id="{3D83BB24-40C2-4615-A96F-CFC6FB71443A}">
            <xm:f>NOT(ISERROR(SEARCH("C",P42)))</xm:f>
            <xm:f>"C"</xm:f>
            <x14:dxf>
              <font>
                <color rgb="FF006100"/>
              </font>
              <fill>
                <patternFill>
                  <bgColor rgb="FFC6EFCE"/>
                </patternFill>
              </fill>
            </x14:dxf>
          </x14:cfRule>
          <xm:sqref>P42:AW42</xm:sqref>
        </x14:conditionalFormatting>
        <x14:conditionalFormatting xmlns:xm="http://schemas.microsoft.com/office/excel/2006/main">
          <x14:cfRule type="containsText" priority="161" operator="containsText" id="{22C565B7-13C9-4FB0-A0DA-B359F2D8BD12}">
            <xm:f>NOT(ISERROR(SEARCH("B",P44)))</xm:f>
            <xm:f>"B"</xm:f>
            <x14:dxf>
              <font>
                <color theme="0"/>
              </font>
              <fill>
                <patternFill>
                  <bgColor rgb="FF7030A0"/>
                </patternFill>
              </fill>
            </x14:dxf>
          </x14:cfRule>
          <x14:cfRule type="containsText" priority="162" operator="containsText" id="{44B8AF1A-34D9-4CCE-BADF-EAF9A1EA31AF}">
            <xm:f>NOT(ISERROR(SEARCH("N",P44)))</xm:f>
            <xm:f>"N"</xm:f>
            <x14:dxf>
              <font>
                <color rgb="FF9C0006"/>
              </font>
              <fill>
                <patternFill>
                  <bgColor rgb="FFFFC7CE"/>
                </patternFill>
              </fill>
            </x14:dxf>
          </x14:cfRule>
          <x14:cfRule type="containsText" priority="163" operator="containsText" id="{82589134-097C-4792-858D-556AD85A3639}">
            <xm:f>NOT(ISERROR(SEARCH("C",P44)))</xm:f>
            <xm:f>"C"</xm:f>
            <x14:dxf>
              <font>
                <color rgb="FF006100"/>
              </font>
              <fill>
                <patternFill>
                  <bgColor rgb="FFC6EFCE"/>
                </patternFill>
              </fill>
            </x14:dxf>
          </x14:cfRule>
          <xm:sqref>P44:AW44</xm:sqref>
        </x14:conditionalFormatting>
        <x14:conditionalFormatting xmlns:xm="http://schemas.microsoft.com/office/excel/2006/main">
          <x14:cfRule type="containsText" priority="153" operator="containsText" id="{E060226C-6D8D-4080-B257-F90BB6EE620D}">
            <xm:f>NOT(ISERROR(SEARCH("B",P46)))</xm:f>
            <xm:f>"B"</xm:f>
            <x14:dxf>
              <font>
                <color theme="0"/>
              </font>
              <fill>
                <patternFill>
                  <bgColor rgb="FF7030A0"/>
                </patternFill>
              </fill>
            </x14:dxf>
          </x14:cfRule>
          <x14:cfRule type="containsText" priority="154" operator="containsText" id="{0B9EA02C-9331-4D9B-84C9-0A6A9628244B}">
            <xm:f>NOT(ISERROR(SEARCH("N",P46)))</xm:f>
            <xm:f>"N"</xm:f>
            <x14:dxf>
              <font>
                <color rgb="FF9C0006"/>
              </font>
              <fill>
                <patternFill>
                  <bgColor rgb="FFFFC7CE"/>
                </patternFill>
              </fill>
            </x14:dxf>
          </x14:cfRule>
          <x14:cfRule type="containsText" priority="155" operator="containsText" id="{0FBB45D7-0FE3-48D7-A55D-D0B4781435C8}">
            <xm:f>NOT(ISERROR(SEARCH("C",P46)))</xm:f>
            <xm:f>"C"</xm:f>
            <x14:dxf>
              <font>
                <color rgb="FF006100"/>
              </font>
              <fill>
                <patternFill>
                  <bgColor rgb="FFC6EFCE"/>
                </patternFill>
              </fill>
            </x14:dxf>
          </x14:cfRule>
          <xm:sqref>P46:AW46</xm:sqref>
        </x14:conditionalFormatting>
        <x14:conditionalFormatting xmlns:xm="http://schemas.microsoft.com/office/excel/2006/main">
          <x14:cfRule type="containsText" priority="145" operator="containsText" id="{FDE0A103-5F00-46AE-8BF2-105C992BC38F}">
            <xm:f>NOT(ISERROR(SEARCH("B",P48)))</xm:f>
            <xm:f>"B"</xm:f>
            <x14:dxf>
              <font>
                <color theme="0"/>
              </font>
              <fill>
                <patternFill>
                  <bgColor rgb="FF7030A0"/>
                </patternFill>
              </fill>
            </x14:dxf>
          </x14:cfRule>
          <x14:cfRule type="containsText" priority="146" operator="containsText" id="{3178E337-5311-4B90-878A-2AEBC12D047D}">
            <xm:f>NOT(ISERROR(SEARCH("N",P48)))</xm:f>
            <xm:f>"N"</xm:f>
            <x14:dxf>
              <font>
                <color rgb="FF9C0006"/>
              </font>
              <fill>
                <patternFill>
                  <bgColor rgb="FFFFC7CE"/>
                </patternFill>
              </fill>
            </x14:dxf>
          </x14:cfRule>
          <x14:cfRule type="containsText" priority="147" operator="containsText" id="{280CAC29-9E7E-42CD-BBBF-4859F4D9373D}">
            <xm:f>NOT(ISERROR(SEARCH("C",P48)))</xm:f>
            <xm:f>"C"</xm:f>
            <x14:dxf>
              <font>
                <color rgb="FF006100"/>
              </font>
              <fill>
                <patternFill>
                  <bgColor rgb="FFC6EFCE"/>
                </patternFill>
              </fill>
            </x14:dxf>
          </x14:cfRule>
          <xm:sqref>P48:AW48</xm:sqref>
        </x14:conditionalFormatting>
        <x14:conditionalFormatting xmlns:xm="http://schemas.microsoft.com/office/excel/2006/main">
          <x14:cfRule type="containsText" priority="137" operator="containsText" id="{2C9E4302-7108-487A-9502-928F0B54A380}">
            <xm:f>NOT(ISERROR(SEARCH("B",P49)))</xm:f>
            <xm:f>"B"</xm:f>
            <x14:dxf>
              <font>
                <color theme="0"/>
              </font>
              <fill>
                <patternFill>
                  <bgColor rgb="FF7030A0"/>
                </patternFill>
              </fill>
            </x14:dxf>
          </x14:cfRule>
          <x14:cfRule type="containsText" priority="138" operator="containsText" id="{75E4F12A-18C9-44AF-B2EF-CDCF924C38B2}">
            <xm:f>NOT(ISERROR(SEARCH("N",P49)))</xm:f>
            <xm:f>"N"</xm:f>
            <x14:dxf>
              <font>
                <color rgb="FF9C0006"/>
              </font>
              <fill>
                <patternFill>
                  <bgColor rgb="FFFFC7CE"/>
                </patternFill>
              </fill>
            </x14:dxf>
          </x14:cfRule>
          <x14:cfRule type="containsText" priority="139" operator="containsText" id="{9212EEA6-C434-4D1D-9A25-F95B82EB6DBF}">
            <xm:f>NOT(ISERROR(SEARCH("C",P49)))</xm:f>
            <xm:f>"C"</xm:f>
            <x14:dxf>
              <font>
                <color rgb="FF006100"/>
              </font>
              <fill>
                <patternFill>
                  <bgColor rgb="FFC6EFCE"/>
                </patternFill>
              </fill>
            </x14:dxf>
          </x14:cfRule>
          <xm:sqref>P49:AW49</xm:sqref>
        </x14:conditionalFormatting>
        <x14:conditionalFormatting xmlns:xm="http://schemas.microsoft.com/office/excel/2006/main">
          <x14:cfRule type="containsText" priority="129" operator="containsText" id="{079C12CA-ABBB-4BBA-B658-C5F1B00C43E2}">
            <xm:f>NOT(ISERROR(SEARCH("B",P50)))</xm:f>
            <xm:f>"B"</xm:f>
            <x14:dxf>
              <font>
                <color theme="0"/>
              </font>
              <fill>
                <patternFill>
                  <bgColor rgb="FF7030A0"/>
                </patternFill>
              </fill>
            </x14:dxf>
          </x14:cfRule>
          <x14:cfRule type="containsText" priority="130" operator="containsText" id="{C6800CA0-276C-444B-984E-02F7523961B0}">
            <xm:f>NOT(ISERROR(SEARCH("N",P50)))</xm:f>
            <xm:f>"N"</xm:f>
            <x14:dxf>
              <font>
                <color rgb="FF9C0006"/>
              </font>
              <fill>
                <patternFill>
                  <bgColor rgb="FFFFC7CE"/>
                </patternFill>
              </fill>
            </x14:dxf>
          </x14:cfRule>
          <x14:cfRule type="containsText" priority="131" operator="containsText" id="{8865A05E-21C1-4056-BA02-5AF4C1E6508F}">
            <xm:f>NOT(ISERROR(SEARCH("C",P50)))</xm:f>
            <xm:f>"C"</xm:f>
            <x14:dxf>
              <font>
                <color rgb="FF006100"/>
              </font>
              <fill>
                <patternFill>
                  <bgColor rgb="FFC6EFCE"/>
                </patternFill>
              </fill>
            </x14:dxf>
          </x14:cfRule>
          <xm:sqref>P50:AW50</xm:sqref>
        </x14:conditionalFormatting>
        <x14:conditionalFormatting xmlns:xm="http://schemas.microsoft.com/office/excel/2006/main">
          <x14:cfRule type="containsText" priority="121" operator="containsText" id="{85E5C74D-B679-4255-AAEE-6DBA530BD371}">
            <xm:f>NOT(ISERROR(SEARCH("B",P54)))</xm:f>
            <xm:f>"B"</xm:f>
            <x14:dxf>
              <font>
                <color theme="0"/>
              </font>
              <fill>
                <patternFill>
                  <bgColor rgb="FF7030A0"/>
                </patternFill>
              </fill>
            </x14:dxf>
          </x14:cfRule>
          <x14:cfRule type="containsText" priority="122" operator="containsText" id="{F39E18F4-D62D-43B7-BF3B-5667F5D5F12D}">
            <xm:f>NOT(ISERROR(SEARCH("N",P54)))</xm:f>
            <xm:f>"N"</xm:f>
            <x14:dxf>
              <font>
                <color rgb="FF9C0006"/>
              </font>
              <fill>
                <patternFill>
                  <bgColor rgb="FFFFC7CE"/>
                </patternFill>
              </fill>
            </x14:dxf>
          </x14:cfRule>
          <x14:cfRule type="containsText" priority="123" operator="containsText" id="{815A3D56-A66C-4DD5-98B0-F9FFD7B030EA}">
            <xm:f>NOT(ISERROR(SEARCH("C",P54)))</xm:f>
            <xm:f>"C"</xm:f>
            <x14:dxf>
              <font>
                <color rgb="FF006100"/>
              </font>
              <fill>
                <patternFill>
                  <bgColor rgb="FFC6EFCE"/>
                </patternFill>
              </fill>
            </x14:dxf>
          </x14:cfRule>
          <xm:sqref>P54:AW54</xm:sqref>
        </x14:conditionalFormatting>
        <x14:conditionalFormatting xmlns:xm="http://schemas.microsoft.com/office/excel/2006/main">
          <x14:cfRule type="containsText" priority="113" operator="containsText" id="{F8C92A75-A583-4EA2-A235-5E418A8502FB}">
            <xm:f>NOT(ISERROR(SEARCH("B",P55)))</xm:f>
            <xm:f>"B"</xm:f>
            <x14:dxf>
              <font>
                <color theme="0"/>
              </font>
              <fill>
                <patternFill>
                  <bgColor rgb="FF7030A0"/>
                </patternFill>
              </fill>
            </x14:dxf>
          </x14:cfRule>
          <x14:cfRule type="containsText" priority="114" operator="containsText" id="{C876E6CB-85CC-494A-A88C-57F1349BE822}">
            <xm:f>NOT(ISERROR(SEARCH("N",P55)))</xm:f>
            <xm:f>"N"</xm:f>
            <x14:dxf>
              <font>
                <color rgb="FF9C0006"/>
              </font>
              <fill>
                <patternFill>
                  <bgColor rgb="FFFFC7CE"/>
                </patternFill>
              </fill>
            </x14:dxf>
          </x14:cfRule>
          <x14:cfRule type="containsText" priority="115" operator="containsText" id="{9F30C197-3F34-4740-B8C1-3EED8FDA134C}">
            <xm:f>NOT(ISERROR(SEARCH("C",P55)))</xm:f>
            <xm:f>"C"</xm:f>
            <x14:dxf>
              <font>
                <color rgb="FF006100"/>
              </font>
              <fill>
                <patternFill>
                  <bgColor rgb="FFC6EFCE"/>
                </patternFill>
              </fill>
            </x14:dxf>
          </x14:cfRule>
          <xm:sqref>P55:AW55</xm:sqref>
        </x14:conditionalFormatting>
        <x14:conditionalFormatting xmlns:xm="http://schemas.microsoft.com/office/excel/2006/main">
          <x14:cfRule type="containsText" priority="105" operator="containsText" id="{AAD761D7-16AF-4B2F-9D4F-862DCBE44F05}">
            <xm:f>NOT(ISERROR(SEARCH("B",P56)))</xm:f>
            <xm:f>"B"</xm:f>
            <x14:dxf>
              <font>
                <color theme="0"/>
              </font>
              <fill>
                <patternFill>
                  <bgColor rgb="FF7030A0"/>
                </patternFill>
              </fill>
            </x14:dxf>
          </x14:cfRule>
          <x14:cfRule type="containsText" priority="106" operator="containsText" id="{284E0CB9-F527-4307-A36E-6B4E505E6AB0}">
            <xm:f>NOT(ISERROR(SEARCH("N",P56)))</xm:f>
            <xm:f>"N"</xm:f>
            <x14:dxf>
              <font>
                <color rgb="FF9C0006"/>
              </font>
              <fill>
                <patternFill>
                  <bgColor rgb="FFFFC7CE"/>
                </patternFill>
              </fill>
            </x14:dxf>
          </x14:cfRule>
          <x14:cfRule type="containsText" priority="107" operator="containsText" id="{05D40F74-809E-4EB7-96F2-4DC323E46DDD}">
            <xm:f>NOT(ISERROR(SEARCH("C",P56)))</xm:f>
            <xm:f>"C"</xm:f>
            <x14:dxf>
              <font>
                <color rgb="FF006100"/>
              </font>
              <fill>
                <patternFill>
                  <bgColor rgb="FFC6EFCE"/>
                </patternFill>
              </fill>
            </x14:dxf>
          </x14:cfRule>
          <xm:sqref>P56:AW56</xm:sqref>
        </x14:conditionalFormatting>
        <x14:conditionalFormatting xmlns:xm="http://schemas.microsoft.com/office/excel/2006/main">
          <x14:cfRule type="containsText" priority="97" operator="containsText" id="{C952E6F5-DF22-4A19-AF05-84F27E3509A8}">
            <xm:f>NOT(ISERROR(SEARCH("B",P60)))</xm:f>
            <xm:f>"B"</xm:f>
            <x14:dxf>
              <font>
                <color theme="0"/>
              </font>
              <fill>
                <patternFill>
                  <bgColor rgb="FF7030A0"/>
                </patternFill>
              </fill>
            </x14:dxf>
          </x14:cfRule>
          <x14:cfRule type="containsText" priority="98" operator="containsText" id="{631A357C-212D-4383-B570-223D1A684EEF}">
            <xm:f>NOT(ISERROR(SEARCH("N",P60)))</xm:f>
            <xm:f>"N"</xm:f>
            <x14:dxf>
              <font>
                <color rgb="FF9C0006"/>
              </font>
              <fill>
                <patternFill>
                  <bgColor rgb="FFFFC7CE"/>
                </patternFill>
              </fill>
            </x14:dxf>
          </x14:cfRule>
          <x14:cfRule type="containsText" priority="99" operator="containsText" id="{8F5C110F-4C27-47D6-BA78-58B1E1386163}">
            <xm:f>NOT(ISERROR(SEARCH("C",P60)))</xm:f>
            <xm:f>"C"</xm:f>
            <x14:dxf>
              <font>
                <color rgb="FF006100"/>
              </font>
              <fill>
                <patternFill>
                  <bgColor rgb="FFC6EFCE"/>
                </patternFill>
              </fill>
            </x14:dxf>
          </x14:cfRule>
          <xm:sqref>P60:AW60</xm:sqref>
        </x14:conditionalFormatting>
        <x14:conditionalFormatting xmlns:xm="http://schemas.microsoft.com/office/excel/2006/main">
          <x14:cfRule type="containsText" priority="89" operator="containsText" id="{19111232-3DE7-4AA4-AE22-E0AF92E060D9}">
            <xm:f>NOT(ISERROR(SEARCH("B",P62)))</xm:f>
            <xm:f>"B"</xm:f>
            <x14:dxf>
              <font>
                <color theme="0"/>
              </font>
              <fill>
                <patternFill>
                  <bgColor rgb="FF7030A0"/>
                </patternFill>
              </fill>
            </x14:dxf>
          </x14:cfRule>
          <x14:cfRule type="containsText" priority="90" operator="containsText" id="{ED858490-9CEF-4DF3-8035-63F9B76DB228}">
            <xm:f>NOT(ISERROR(SEARCH("N",P62)))</xm:f>
            <xm:f>"N"</xm:f>
            <x14:dxf>
              <font>
                <color rgb="FF9C0006"/>
              </font>
              <fill>
                <patternFill>
                  <bgColor rgb="FFFFC7CE"/>
                </patternFill>
              </fill>
            </x14:dxf>
          </x14:cfRule>
          <x14:cfRule type="containsText" priority="91" operator="containsText" id="{AF662760-4713-45EB-A97F-26F377A9E82A}">
            <xm:f>NOT(ISERROR(SEARCH("C",P62)))</xm:f>
            <xm:f>"C"</xm:f>
            <x14:dxf>
              <font>
                <color rgb="FF006100"/>
              </font>
              <fill>
                <patternFill>
                  <bgColor rgb="FFC6EFCE"/>
                </patternFill>
              </fill>
            </x14:dxf>
          </x14:cfRule>
          <xm:sqref>P62:AW62</xm:sqref>
        </x14:conditionalFormatting>
        <x14:conditionalFormatting xmlns:xm="http://schemas.microsoft.com/office/excel/2006/main">
          <x14:cfRule type="containsText" priority="81" operator="containsText" id="{4FB4C2A1-063D-4D35-878F-B7C4AF160995}">
            <xm:f>NOT(ISERROR(SEARCH("B",P64)))</xm:f>
            <xm:f>"B"</xm:f>
            <x14:dxf>
              <font>
                <color theme="0"/>
              </font>
              <fill>
                <patternFill>
                  <bgColor rgb="FF7030A0"/>
                </patternFill>
              </fill>
            </x14:dxf>
          </x14:cfRule>
          <x14:cfRule type="containsText" priority="82" operator="containsText" id="{FE06A44F-8640-4B53-9967-1475DE00F2C8}">
            <xm:f>NOT(ISERROR(SEARCH("N",P64)))</xm:f>
            <xm:f>"N"</xm:f>
            <x14:dxf>
              <font>
                <color rgb="FF9C0006"/>
              </font>
              <fill>
                <patternFill>
                  <bgColor rgb="FFFFC7CE"/>
                </patternFill>
              </fill>
            </x14:dxf>
          </x14:cfRule>
          <x14:cfRule type="containsText" priority="83" operator="containsText" id="{640C1A02-E844-454F-8B44-3DE98FFB4AB0}">
            <xm:f>NOT(ISERROR(SEARCH("C",P64)))</xm:f>
            <xm:f>"C"</xm:f>
            <x14:dxf>
              <font>
                <color rgb="FF006100"/>
              </font>
              <fill>
                <patternFill>
                  <bgColor rgb="FFC6EFCE"/>
                </patternFill>
              </fill>
            </x14:dxf>
          </x14:cfRule>
          <xm:sqref>P64:AW64</xm:sqref>
        </x14:conditionalFormatting>
        <x14:conditionalFormatting xmlns:xm="http://schemas.microsoft.com/office/excel/2006/main">
          <x14:cfRule type="containsText" priority="73" operator="containsText" id="{4EEEB1D7-A2D7-40BE-A1F5-EAE7FB661C5E}">
            <xm:f>NOT(ISERROR(SEARCH("B",P66)))</xm:f>
            <xm:f>"B"</xm:f>
            <x14:dxf>
              <font>
                <color theme="0"/>
              </font>
              <fill>
                <patternFill>
                  <bgColor rgb="FF7030A0"/>
                </patternFill>
              </fill>
            </x14:dxf>
          </x14:cfRule>
          <x14:cfRule type="containsText" priority="74" operator="containsText" id="{08D63A91-0AAD-416B-BB75-9509B975891B}">
            <xm:f>NOT(ISERROR(SEARCH("N",P66)))</xm:f>
            <xm:f>"N"</xm:f>
            <x14:dxf>
              <font>
                <color rgb="FF9C0006"/>
              </font>
              <fill>
                <patternFill>
                  <bgColor rgb="FFFFC7CE"/>
                </patternFill>
              </fill>
            </x14:dxf>
          </x14:cfRule>
          <x14:cfRule type="containsText" priority="75" operator="containsText" id="{18793B9F-0B41-4BC6-98A9-A05A92F0176D}">
            <xm:f>NOT(ISERROR(SEARCH("C",P66)))</xm:f>
            <xm:f>"C"</xm:f>
            <x14:dxf>
              <font>
                <color rgb="FF006100"/>
              </font>
              <fill>
                <patternFill>
                  <bgColor rgb="FFC6EFCE"/>
                </patternFill>
              </fill>
            </x14:dxf>
          </x14:cfRule>
          <xm:sqref>P66:AW66</xm:sqref>
        </x14:conditionalFormatting>
        <x14:conditionalFormatting xmlns:xm="http://schemas.microsoft.com/office/excel/2006/main">
          <x14:cfRule type="containsText" priority="65" operator="containsText" id="{B0E602FD-2A20-47BE-B2DF-96B912527569}">
            <xm:f>NOT(ISERROR(SEARCH("B",P67)))</xm:f>
            <xm:f>"B"</xm:f>
            <x14:dxf>
              <font>
                <color theme="0"/>
              </font>
              <fill>
                <patternFill>
                  <bgColor rgb="FF7030A0"/>
                </patternFill>
              </fill>
            </x14:dxf>
          </x14:cfRule>
          <x14:cfRule type="containsText" priority="66" operator="containsText" id="{89076E77-CB3A-4196-BE25-3857670EBFB9}">
            <xm:f>NOT(ISERROR(SEARCH("N",P67)))</xm:f>
            <xm:f>"N"</xm:f>
            <x14:dxf>
              <font>
                <color rgb="FF9C0006"/>
              </font>
              <fill>
                <patternFill>
                  <bgColor rgb="FFFFC7CE"/>
                </patternFill>
              </fill>
            </x14:dxf>
          </x14:cfRule>
          <x14:cfRule type="containsText" priority="67" operator="containsText" id="{E0863BAA-157D-40AF-BA3C-9E4F88BFC317}">
            <xm:f>NOT(ISERROR(SEARCH("C",P67)))</xm:f>
            <xm:f>"C"</xm:f>
            <x14:dxf>
              <font>
                <color rgb="FF006100"/>
              </font>
              <fill>
                <patternFill>
                  <bgColor rgb="FFC6EFCE"/>
                </patternFill>
              </fill>
            </x14:dxf>
          </x14:cfRule>
          <xm:sqref>P67:AW67</xm:sqref>
        </x14:conditionalFormatting>
        <x14:conditionalFormatting xmlns:xm="http://schemas.microsoft.com/office/excel/2006/main">
          <x14:cfRule type="containsText" priority="57" operator="containsText" id="{EF970655-94B2-4ACF-8EE2-09ABFB0A4E9B}">
            <xm:f>NOT(ISERROR(SEARCH("B",P68)))</xm:f>
            <xm:f>"B"</xm:f>
            <x14:dxf>
              <font>
                <color theme="0"/>
              </font>
              <fill>
                <patternFill>
                  <bgColor rgb="FF7030A0"/>
                </patternFill>
              </fill>
            </x14:dxf>
          </x14:cfRule>
          <x14:cfRule type="containsText" priority="58" operator="containsText" id="{9CBACD3A-E287-481F-8B81-CD8B750139C3}">
            <xm:f>NOT(ISERROR(SEARCH("N",P68)))</xm:f>
            <xm:f>"N"</xm:f>
            <x14:dxf>
              <font>
                <color rgb="FF9C0006"/>
              </font>
              <fill>
                <patternFill>
                  <bgColor rgb="FFFFC7CE"/>
                </patternFill>
              </fill>
            </x14:dxf>
          </x14:cfRule>
          <x14:cfRule type="containsText" priority="59" operator="containsText" id="{8258E383-5E42-46BE-A70B-A29FFDD3F0CC}">
            <xm:f>NOT(ISERROR(SEARCH("C",P68)))</xm:f>
            <xm:f>"C"</xm:f>
            <x14:dxf>
              <font>
                <color rgb="FF006100"/>
              </font>
              <fill>
                <patternFill>
                  <bgColor rgb="FFC6EFCE"/>
                </patternFill>
              </fill>
            </x14:dxf>
          </x14:cfRule>
          <xm:sqref>P68:AW68</xm:sqref>
        </x14:conditionalFormatting>
        <x14:conditionalFormatting xmlns:xm="http://schemas.microsoft.com/office/excel/2006/main">
          <x14:cfRule type="containsText" priority="49" operator="containsText" id="{BC2C73C7-4735-4D27-9ACD-CE29DC882B33}">
            <xm:f>NOT(ISERROR(SEARCH("B",P17)))</xm:f>
            <xm:f>"B"</xm:f>
            <x14:dxf>
              <font>
                <color theme="0"/>
              </font>
              <fill>
                <patternFill>
                  <bgColor rgb="FF7030A0"/>
                </patternFill>
              </fill>
            </x14:dxf>
          </x14:cfRule>
          <x14:cfRule type="containsText" priority="50" operator="containsText" id="{6388CB82-A589-4F21-A0E3-B6BCC2977533}">
            <xm:f>NOT(ISERROR(SEARCH("N",P17)))</xm:f>
            <xm:f>"N"</xm:f>
            <x14:dxf>
              <font>
                <color rgb="FF9C0006"/>
              </font>
              <fill>
                <patternFill>
                  <bgColor rgb="FFFFC7CE"/>
                </patternFill>
              </fill>
            </x14:dxf>
          </x14:cfRule>
          <x14:cfRule type="containsText" priority="51" operator="containsText" id="{01DBA852-F3F8-4432-8A5C-310A19525726}">
            <xm:f>NOT(ISERROR(SEARCH("C",P17)))</xm:f>
            <xm:f>"C"</xm:f>
            <x14:dxf>
              <font>
                <color rgb="FF006100"/>
              </font>
              <fill>
                <patternFill>
                  <bgColor rgb="FFC6EFCE"/>
                </patternFill>
              </fill>
            </x14:dxf>
          </x14:cfRule>
          <xm:sqref>P17:AW17</xm:sqref>
        </x14:conditionalFormatting>
        <x14:conditionalFormatting xmlns:xm="http://schemas.microsoft.com/office/excel/2006/main">
          <x14:cfRule type="containsText" priority="41" operator="containsText" id="{6F05DFD4-568B-4219-BEAD-ECF2E35ADCE3}">
            <xm:f>NOT(ISERROR(SEARCH("B",P18)))</xm:f>
            <xm:f>"B"</xm:f>
            <x14:dxf>
              <font>
                <color theme="0"/>
              </font>
              <fill>
                <patternFill>
                  <bgColor rgb="FF7030A0"/>
                </patternFill>
              </fill>
            </x14:dxf>
          </x14:cfRule>
          <x14:cfRule type="containsText" priority="42" operator="containsText" id="{88CF1636-E2C7-4E1F-A3BB-66CD1D4DB1AC}">
            <xm:f>NOT(ISERROR(SEARCH("N",P18)))</xm:f>
            <xm:f>"N"</xm:f>
            <x14:dxf>
              <font>
                <color rgb="FF9C0006"/>
              </font>
              <fill>
                <patternFill>
                  <bgColor rgb="FFFFC7CE"/>
                </patternFill>
              </fill>
            </x14:dxf>
          </x14:cfRule>
          <x14:cfRule type="containsText" priority="43" operator="containsText" id="{51E59058-6B0F-4BDC-90E9-D41547461334}">
            <xm:f>NOT(ISERROR(SEARCH("C",P18)))</xm:f>
            <xm:f>"C"</xm:f>
            <x14:dxf>
              <font>
                <color rgb="FF006100"/>
              </font>
              <fill>
                <patternFill>
                  <bgColor rgb="FFC6EFCE"/>
                </patternFill>
              </fill>
            </x14:dxf>
          </x14:cfRule>
          <xm:sqref>P18:AW18</xm:sqref>
        </x14:conditionalFormatting>
        <x14:conditionalFormatting xmlns:xm="http://schemas.microsoft.com/office/excel/2006/main">
          <x14:cfRule type="containsText" priority="33" operator="containsText" id="{5A6BADCC-7C94-47D7-AB97-3CC5ECCA6832}">
            <xm:f>NOT(ISERROR(SEARCH("B",P19)))</xm:f>
            <xm:f>"B"</xm:f>
            <x14:dxf>
              <font>
                <color theme="0"/>
              </font>
              <fill>
                <patternFill>
                  <bgColor rgb="FF7030A0"/>
                </patternFill>
              </fill>
            </x14:dxf>
          </x14:cfRule>
          <x14:cfRule type="containsText" priority="34" operator="containsText" id="{8B015B15-6F8C-4370-82B9-3D69A76ECCA6}">
            <xm:f>NOT(ISERROR(SEARCH("N",P19)))</xm:f>
            <xm:f>"N"</xm:f>
            <x14:dxf>
              <font>
                <color rgb="FF9C0006"/>
              </font>
              <fill>
                <patternFill>
                  <bgColor rgb="FFFFC7CE"/>
                </patternFill>
              </fill>
            </x14:dxf>
          </x14:cfRule>
          <x14:cfRule type="containsText" priority="35" operator="containsText" id="{B2A4421A-E0EA-4517-84D5-47871474749A}">
            <xm:f>NOT(ISERROR(SEARCH("C",P19)))</xm:f>
            <xm:f>"C"</xm:f>
            <x14:dxf>
              <font>
                <color rgb="FF006100"/>
              </font>
              <fill>
                <patternFill>
                  <bgColor rgb="FFC6EFCE"/>
                </patternFill>
              </fill>
            </x14:dxf>
          </x14:cfRule>
          <xm:sqref>P19:AW19</xm:sqref>
        </x14:conditionalFormatting>
        <x14:conditionalFormatting xmlns:xm="http://schemas.microsoft.com/office/excel/2006/main">
          <x14:cfRule type="containsText" priority="25" operator="containsText" id="{94B27E56-B18B-4B42-9756-C0CFB00508A0}">
            <xm:f>NOT(ISERROR(SEARCH("B",P21)))</xm:f>
            <xm:f>"B"</xm:f>
            <x14:dxf>
              <font>
                <color theme="0"/>
              </font>
              <fill>
                <patternFill>
                  <bgColor rgb="FF7030A0"/>
                </patternFill>
              </fill>
            </x14:dxf>
          </x14:cfRule>
          <x14:cfRule type="containsText" priority="26" operator="containsText" id="{FF2FA88D-C048-4C37-AA50-36FE00B66342}">
            <xm:f>NOT(ISERROR(SEARCH("N",P21)))</xm:f>
            <xm:f>"N"</xm:f>
            <x14:dxf>
              <font>
                <color rgb="FF9C0006"/>
              </font>
              <fill>
                <patternFill>
                  <bgColor rgb="FFFFC7CE"/>
                </patternFill>
              </fill>
            </x14:dxf>
          </x14:cfRule>
          <x14:cfRule type="containsText" priority="27" operator="containsText" id="{68B0E3D7-F79C-45F1-940E-773496F6AC1D}">
            <xm:f>NOT(ISERROR(SEARCH("C",P21)))</xm:f>
            <xm:f>"C"</xm:f>
            <x14:dxf>
              <font>
                <color rgb="FF006100"/>
              </font>
              <fill>
                <patternFill>
                  <bgColor rgb="FFC6EFCE"/>
                </patternFill>
              </fill>
            </x14:dxf>
          </x14:cfRule>
          <xm:sqref>P21:AW21</xm:sqref>
        </x14:conditionalFormatting>
        <x14:conditionalFormatting xmlns:xm="http://schemas.microsoft.com/office/excel/2006/main">
          <x14:cfRule type="containsText" priority="17" operator="containsText" id="{DD4919B0-2962-4317-B54C-EF4215F8E26B}">
            <xm:f>NOT(ISERROR(SEARCH("B",P11)))</xm:f>
            <xm:f>"B"</xm:f>
            <x14:dxf>
              <font>
                <color theme="0"/>
              </font>
              <fill>
                <patternFill>
                  <bgColor rgb="FF7030A0"/>
                </patternFill>
              </fill>
            </x14:dxf>
          </x14:cfRule>
          <x14:cfRule type="containsText" priority="18" operator="containsText" id="{F2186207-5B38-46DA-9A29-A41EF9D56168}">
            <xm:f>NOT(ISERROR(SEARCH("N",P11)))</xm:f>
            <xm:f>"N"</xm:f>
            <x14:dxf>
              <font>
                <color rgb="FF9C0006"/>
              </font>
              <fill>
                <patternFill>
                  <bgColor rgb="FFFFC7CE"/>
                </patternFill>
              </fill>
            </x14:dxf>
          </x14:cfRule>
          <x14:cfRule type="containsText" priority="19" operator="containsText" id="{D03DF0EE-64C4-4A3B-A990-8E3FBA699025}">
            <xm:f>NOT(ISERROR(SEARCH("C",P11)))</xm:f>
            <xm:f>"C"</xm:f>
            <x14:dxf>
              <font>
                <color rgb="FF006100"/>
              </font>
              <fill>
                <patternFill>
                  <bgColor rgb="FFC6EFCE"/>
                </patternFill>
              </fill>
            </x14:dxf>
          </x14:cfRule>
          <xm:sqref>P11:AW11</xm:sqref>
        </x14:conditionalFormatting>
        <x14:conditionalFormatting xmlns:xm="http://schemas.microsoft.com/office/excel/2006/main">
          <x14:cfRule type="containsText" priority="9" operator="containsText" id="{73EA7D9C-40DD-4DB5-90E1-91C42ED03039}">
            <xm:f>NOT(ISERROR(SEARCH("B",P12)))</xm:f>
            <xm:f>"B"</xm:f>
            <x14:dxf>
              <font>
                <color theme="0"/>
              </font>
              <fill>
                <patternFill>
                  <bgColor rgb="FF7030A0"/>
                </patternFill>
              </fill>
            </x14:dxf>
          </x14:cfRule>
          <x14:cfRule type="containsText" priority="10" operator="containsText" id="{AB2282C8-16F9-4F1D-98A2-D3D4A20F5A51}">
            <xm:f>NOT(ISERROR(SEARCH("N",P12)))</xm:f>
            <xm:f>"N"</xm:f>
            <x14:dxf>
              <font>
                <color rgb="FF9C0006"/>
              </font>
              <fill>
                <patternFill>
                  <bgColor rgb="FFFFC7CE"/>
                </patternFill>
              </fill>
            </x14:dxf>
          </x14:cfRule>
          <x14:cfRule type="containsText" priority="11" operator="containsText" id="{546B812E-6284-4DE6-A39D-F079B7B1FBA9}">
            <xm:f>NOT(ISERROR(SEARCH("C",P12)))</xm:f>
            <xm:f>"C"</xm:f>
            <x14:dxf>
              <font>
                <color rgb="FF006100"/>
              </font>
              <fill>
                <patternFill>
                  <bgColor rgb="FFC6EFCE"/>
                </patternFill>
              </fill>
            </x14:dxf>
          </x14:cfRule>
          <xm:sqref>P12:AW15</xm:sqref>
        </x14:conditionalFormatting>
        <x14:conditionalFormatting xmlns:xm="http://schemas.microsoft.com/office/excel/2006/main">
          <x14:cfRule type="containsText" priority="1" operator="containsText" id="{C8BC7CC8-81B6-49F2-A511-75C1DA11958B}">
            <xm:f>NOT(ISERROR(SEARCH("B",P5)))</xm:f>
            <xm:f>"B"</xm:f>
            <x14:dxf>
              <font>
                <color theme="0"/>
              </font>
              <fill>
                <patternFill>
                  <bgColor rgb="FF7030A0"/>
                </patternFill>
              </fill>
            </x14:dxf>
          </x14:cfRule>
          <x14:cfRule type="containsText" priority="2" operator="containsText" id="{4F01DBBE-4516-4733-871B-022821FBC23E}">
            <xm:f>NOT(ISERROR(SEARCH("N",P5)))</xm:f>
            <xm:f>"N"</xm:f>
            <x14:dxf>
              <font>
                <color rgb="FF9C0006"/>
              </font>
              <fill>
                <patternFill>
                  <bgColor rgb="FFFFC7CE"/>
                </patternFill>
              </fill>
            </x14:dxf>
          </x14:cfRule>
          <x14:cfRule type="containsText" priority="3" operator="containsText" id="{7E63AD1F-5548-49DF-AE1D-7E9CDFA48CC4}">
            <xm:f>NOT(ISERROR(SEARCH("C",P5)))</xm:f>
            <xm:f>"C"</xm:f>
            <x14:dxf>
              <font>
                <color rgb="FF006100"/>
              </font>
              <fill>
                <patternFill>
                  <bgColor rgb="FFC6EFCE"/>
                </patternFill>
              </fill>
            </x14:dxf>
          </x14:cfRule>
          <xm:sqref>P5:AW9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INSTRUCTIONS</vt:lpstr>
      <vt:lpstr>INSTRUCTIONS (2)</vt:lpstr>
      <vt:lpstr>READING_1</vt:lpstr>
      <vt:lpstr>READING Y2</vt:lpstr>
      <vt:lpstr>READING Y3</vt:lpstr>
      <vt:lpstr>READING  Y4</vt:lpstr>
      <vt:lpstr>READING Y5</vt:lpstr>
      <vt:lpstr>READING Y6</vt:lpstr>
      <vt:lpstr>WRITING Y1</vt:lpstr>
      <vt:lpstr>WRITING Y2</vt:lpstr>
      <vt:lpstr>WRITING Y3</vt:lpstr>
      <vt:lpstr>WRITING Y4</vt:lpstr>
      <vt:lpstr>WRITING Y5</vt:lpstr>
      <vt:lpstr>WRITING Y6</vt:lpstr>
      <vt:lpstr>'WRITING Y3'!OLE_LINK1</vt:lpstr>
      <vt:lpstr>'WRITING Y5'!OLE_LINK1</vt:lpstr>
      <vt:lpstr>'WRITING Y6'!OLE_LINK1</vt:lpstr>
      <vt:lpstr>'READING  Y4'!Print_Area</vt:lpstr>
      <vt:lpstr>'READING Y2'!Print_Area</vt:lpstr>
      <vt:lpstr>'READING Y3'!Print_Area</vt:lpstr>
      <vt:lpstr>'READING Y5'!Print_Area</vt:lpstr>
      <vt:lpstr>'READING Y6'!Print_Area</vt:lpstr>
      <vt:lpstr>READING_1!Print_Area</vt:lpstr>
      <vt:lpstr>'WRITING Y1'!Print_Area</vt:lpstr>
      <vt:lpstr>'WRITING Y2'!Print_Area</vt:lpstr>
      <vt:lpstr>'WRITING Y3'!Print_Area</vt:lpstr>
      <vt:lpstr>'WRITING Y4'!Print_Area</vt:lpstr>
      <vt:lpstr>'WRITING Y5'!Print_Area</vt:lpstr>
      <vt:lpstr>'WRITING Y6'!Print_Area</vt:lpstr>
    </vt:vector>
  </TitlesOfParts>
  <Company>Hampshire County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HUser</dc:creator>
  <cp:lastModifiedBy>cseitasb</cp:lastModifiedBy>
  <cp:lastPrinted>2016-11-14T14:13:41Z</cp:lastPrinted>
  <dcterms:created xsi:type="dcterms:W3CDTF">2015-03-25T07:25:12Z</dcterms:created>
  <dcterms:modified xsi:type="dcterms:W3CDTF">2016-11-16T13:22:48Z</dcterms:modified>
</cp:coreProperties>
</file>